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Firmados\Contratos com o Estado de Goias\Rede Hemo\07 Compras e Contratos\04 - Relatório consolidado de contratos celebrados com terceiros\2023\"/>
    </mc:Choice>
  </mc:AlternateContent>
  <xr:revisionPtr revIDLastSave="0" documentId="13_ncr:1_{960B369F-7252-441D-B079-E8D1269B27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TOS" sheetId="14" r:id="rId1"/>
  </sheets>
  <definedNames>
    <definedName name="_xlnm._FilterDatabase" localSheetId="0" hidden="1">CONTRATOS!$A$153:$P$382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3" i="14" l="1"/>
  <c r="G3" i="14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06" i="14"/>
  <c r="G107" i="14"/>
  <c r="G108" i="14"/>
  <c r="G109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31" i="14"/>
  <c r="G132" i="14"/>
  <c r="G133" i="14"/>
  <c r="G134" i="14"/>
  <c r="G135" i="14"/>
  <c r="G136" i="14"/>
  <c r="G137" i="14"/>
  <c r="G138" i="14"/>
  <c r="G139" i="14"/>
  <c r="G140" i="14"/>
  <c r="G141" i="14"/>
  <c r="G142" i="14"/>
  <c r="G143" i="14"/>
  <c r="G144" i="14"/>
  <c r="G145" i="14"/>
  <c r="G146" i="14"/>
  <c r="G147" i="14"/>
  <c r="G148" i="14"/>
  <c r="G149" i="14"/>
  <c r="G150" i="14"/>
  <c r="G151" i="14"/>
  <c r="G152" i="14"/>
  <c r="G363" i="14"/>
  <c r="G374" i="14"/>
  <c r="G375" i="14"/>
  <c r="G376" i="14"/>
  <c r="G377" i="14"/>
  <c r="G378" i="14"/>
  <c r="G364" i="14"/>
  <c r="G365" i="14"/>
  <c r="G366" i="14"/>
  <c r="G379" i="14"/>
  <c r="G380" i="14"/>
  <c r="G367" i="14"/>
  <c r="G381" i="14"/>
  <c r="G368" i="14"/>
  <c r="G369" i="14"/>
  <c r="G370" i="14"/>
  <c r="G371" i="14"/>
  <c r="G372" i="14"/>
  <c r="G382" i="14"/>
  <c r="H374" i="14"/>
  <c r="I374" i="14" s="1"/>
  <c r="H375" i="14"/>
  <c r="I375" i="14" s="1"/>
  <c r="H376" i="14"/>
  <c r="I376" i="14" s="1"/>
  <c r="H377" i="14"/>
  <c r="I377" i="14" s="1"/>
  <c r="H378" i="14"/>
  <c r="I378" i="14" s="1"/>
  <c r="H364" i="14"/>
  <c r="I364" i="14" s="1"/>
  <c r="H365" i="14"/>
  <c r="I365" i="14" s="1"/>
  <c r="H366" i="14"/>
  <c r="I366" i="14" s="1"/>
  <c r="H379" i="14"/>
  <c r="I379" i="14" s="1"/>
  <c r="H380" i="14"/>
  <c r="I380" i="14" s="1"/>
  <c r="H367" i="14"/>
  <c r="I367" i="14" s="1"/>
  <c r="H381" i="14"/>
  <c r="I381" i="14" s="1"/>
  <c r="H368" i="14"/>
  <c r="I368" i="14" s="1"/>
  <c r="H369" i="14"/>
  <c r="I369" i="14" s="1"/>
  <c r="H370" i="14"/>
  <c r="I370" i="14" s="1"/>
  <c r="H371" i="14"/>
  <c r="I371" i="14" s="1"/>
  <c r="H372" i="14"/>
  <c r="I372" i="14" s="1"/>
  <c r="H382" i="14"/>
  <c r="I382" i="14" s="1"/>
  <c r="H373" i="14"/>
  <c r="I373" i="14" s="1"/>
  <c r="H363" i="14" l="1"/>
  <c r="I363" i="14" s="1"/>
  <c r="H362" i="14"/>
  <c r="I362" i="14" s="1"/>
  <c r="G362" i="14"/>
  <c r="H361" i="14"/>
  <c r="I361" i="14" s="1"/>
  <c r="G361" i="14"/>
  <c r="H360" i="14"/>
  <c r="I360" i="14" s="1"/>
  <c r="G360" i="14"/>
  <c r="H359" i="14"/>
  <c r="I359" i="14" s="1"/>
  <c r="G359" i="14"/>
  <c r="H358" i="14"/>
  <c r="I358" i="14" s="1"/>
  <c r="G358" i="14"/>
  <c r="H357" i="14"/>
  <c r="I357" i="14" s="1"/>
  <c r="G357" i="14"/>
  <c r="H356" i="14"/>
  <c r="I356" i="14" s="1"/>
  <c r="G356" i="14"/>
  <c r="H355" i="14"/>
  <c r="I355" i="14" s="1"/>
  <c r="G355" i="14"/>
  <c r="H354" i="14"/>
  <c r="I354" i="14" s="1"/>
  <c r="G354" i="14"/>
  <c r="H353" i="14"/>
  <c r="I353" i="14" s="1"/>
  <c r="G353" i="14"/>
  <c r="H352" i="14"/>
  <c r="I352" i="14" s="1"/>
  <c r="G352" i="14"/>
  <c r="H351" i="14"/>
  <c r="I351" i="14" s="1"/>
  <c r="G351" i="14"/>
  <c r="H350" i="14"/>
  <c r="I350" i="14" s="1"/>
  <c r="G350" i="14"/>
  <c r="H349" i="14"/>
  <c r="I349" i="14" s="1"/>
  <c r="G349" i="14"/>
  <c r="H348" i="14"/>
  <c r="I348" i="14" s="1"/>
  <c r="G348" i="14"/>
  <c r="H347" i="14"/>
  <c r="I347" i="14" s="1"/>
  <c r="G347" i="14"/>
  <c r="H346" i="14"/>
  <c r="I346" i="14" s="1"/>
  <c r="G346" i="14"/>
  <c r="H345" i="14"/>
  <c r="I345" i="14" s="1"/>
  <c r="G345" i="14"/>
  <c r="H344" i="14"/>
  <c r="I344" i="14" s="1"/>
  <c r="G344" i="14"/>
  <c r="H343" i="14"/>
  <c r="I343" i="14" s="1"/>
  <c r="G343" i="14"/>
  <c r="H342" i="14"/>
  <c r="I342" i="14" s="1"/>
  <c r="G342" i="14"/>
  <c r="H341" i="14"/>
  <c r="I341" i="14" s="1"/>
  <c r="G341" i="14"/>
  <c r="H340" i="14"/>
  <c r="I340" i="14" s="1"/>
  <c r="G340" i="14"/>
  <c r="H339" i="14"/>
  <c r="I339" i="14" s="1"/>
  <c r="G339" i="14"/>
  <c r="H338" i="14"/>
  <c r="I338" i="14" s="1"/>
  <c r="G338" i="14"/>
  <c r="H337" i="14"/>
  <c r="I337" i="14" s="1"/>
  <c r="G337" i="14"/>
  <c r="H336" i="14"/>
  <c r="I336" i="14" s="1"/>
  <c r="G336" i="14"/>
  <c r="H335" i="14"/>
  <c r="I335" i="14" s="1"/>
  <c r="G335" i="14"/>
  <c r="H334" i="14"/>
  <c r="I334" i="14" s="1"/>
  <c r="G334" i="14"/>
  <c r="H333" i="14"/>
  <c r="I333" i="14" s="1"/>
  <c r="G333" i="14"/>
  <c r="H332" i="14"/>
  <c r="I332" i="14" s="1"/>
  <c r="G332" i="14"/>
  <c r="H331" i="14"/>
  <c r="I331" i="14" s="1"/>
  <c r="G331" i="14"/>
  <c r="H330" i="14"/>
  <c r="I330" i="14" s="1"/>
  <c r="G330" i="14"/>
  <c r="H329" i="14"/>
  <c r="I329" i="14" s="1"/>
  <c r="G329" i="14"/>
  <c r="H328" i="14"/>
  <c r="I328" i="14" s="1"/>
  <c r="G328" i="14"/>
  <c r="H327" i="14"/>
  <c r="I327" i="14" s="1"/>
  <c r="G327" i="14"/>
  <c r="H326" i="14"/>
  <c r="I326" i="14" s="1"/>
  <c r="G326" i="14"/>
  <c r="H325" i="14"/>
  <c r="I325" i="14" s="1"/>
  <c r="G325" i="14"/>
  <c r="H324" i="14"/>
  <c r="I324" i="14" s="1"/>
  <c r="G324" i="14"/>
  <c r="H323" i="14"/>
  <c r="I323" i="14" s="1"/>
  <c r="G323" i="14"/>
  <c r="H322" i="14"/>
  <c r="I322" i="14" s="1"/>
  <c r="G322" i="14"/>
  <c r="H321" i="14"/>
  <c r="I321" i="14" s="1"/>
  <c r="G321" i="14"/>
  <c r="H320" i="14"/>
  <c r="I320" i="14" s="1"/>
  <c r="G320" i="14"/>
  <c r="H319" i="14"/>
  <c r="I319" i="14" s="1"/>
  <c r="G319" i="14"/>
  <c r="H318" i="14"/>
  <c r="I318" i="14" s="1"/>
  <c r="G318" i="14"/>
  <c r="H317" i="14"/>
  <c r="I317" i="14" s="1"/>
  <c r="G317" i="14"/>
  <c r="H316" i="14"/>
  <c r="I316" i="14" s="1"/>
  <c r="G316" i="14"/>
  <c r="H315" i="14"/>
  <c r="I315" i="14" s="1"/>
  <c r="G315" i="14"/>
  <c r="H314" i="14"/>
  <c r="I314" i="14" s="1"/>
  <c r="G314" i="14"/>
  <c r="H313" i="14"/>
  <c r="I313" i="14" s="1"/>
  <c r="G313" i="14"/>
  <c r="I312" i="14"/>
  <c r="H312" i="14"/>
  <c r="G312" i="14"/>
  <c r="H311" i="14"/>
  <c r="I311" i="14" s="1"/>
  <c r="G311" i="14"/>
  <c r="H310" i="14"/>
  <c r="I310" i="14" s="1"/>
  <c r="G310" i="14"/>
  <c r="H309" i="14"/>
  <c r="I309" i="14" s="1"/>
  <c r="G309" i="14"/>
  <c r="H308" i="14"/>
  <c r="I308" i="14" s="1"/>
  <c r="G308" i="14"/>
  <c r="H307" i="14"/>
  <c r="I307" i="14" s="1"/>
  <c r="G307" i="14"/>
  <c r="H306" i="14"/>
  <c r="I306" i="14" s="1"/>
  <c r="G306" i="14"/>
  <c r="H305" i="14"/>
  <c r="I305" i="14" s="1"/>
  <c r="G305" i="14"/>
  <c r="H304" i="14"/>
  <c r="I304" i="14" s="1"/>
  <c r="G304" i="14"/>
  <c r="H303" i="14"/>
  <c r="I303" i="14" s="1"/>
  <c r="G303" i="14"/>
  <c r="H302" i="14"/>
  <c r="I302" i="14" s="1"/>
  <c r="G302" i="14"/>
  <c r="H301" i="14"/>
  <c r="I301" i="14" s="1"/>
  <c r="G301" i="14"/>
  <c r="H300" i="14"/>
  <c r="I300" i="14" s="1"/>
  <c r="G300" i="14"/>
  <c r="H299" i="14"/>
  <c r="I299" i="14" s="1"/>
  <c r="G299" i="14"/>
  <c r="H298" i="14"/>
  <c r="I298" i="14" s="1"/>
  <c r="G298" i="14"/>
  <c r="H297" i="14"/>
  <c r="I297" i="14" s="1"/>
  <c r="G297" i="14"/>
  <c r="H296" i="14"/>
  <c r="I296" i="14" s="1"/>
  <c r="G296" i="14"/>
  <c r="H295" i="14"/>
  <c r="I295" i="14" s="1"/>
  <c r="G295" i="14"/>
  <c r="H294" i="14"/>
  <c r="I294" i="14" s="1"/>
  <c r="G294" i="14"/>
  <c r="H293" i="14"/>
  <c r="I293" i="14" s="1"/>
  <c r="G293" i="14"/>
  <c r="H292" i="14"/>
  <c r="I292" i="14" s="1"/>
  <c r="G292" i="14"/>
  <c r="H291" i="14"/>
  <c r="I291" i="14" s="1"/>
  <c r="G291" i="14"/>
  <c r="H290" i="14"/>
  <c r="I290" i="14" s="1"/>
  <c r="G290" i="14"/>
  <c r="H289" i="14"/>
  <c r="I289" i="14" s="1"/>
  <c r="G289" i="14"/>
  <c r="H288" i="14"/>
  <c r="I288" i="14" s="1"/>
  <c r="G288" i="14"/>
  <c r="H287" i="14"/>
  <c r="I287" i="14" s="1"/>
  <c r="G287" i="14"/>
  <c r="H286" i="14"/>
  <c r="I286" i="14" s="1"/>
  <c r="G286" i="14"/>
  <c r="H285" i="14"/>
  <c r="I285" i="14" s="1"/>
  <c r="G285" i="14"/>
  <c r="H284" i="14"/>
  <c r="I284" i="14" s="1"/>
  <c r="G284" i="14"/>
  <c r="H283" i="14"/>
  <c r="I283" i="14" s="1"/>
  <c r="G283" i="14"/>
  <c r="H282" i="14"/>
  <c r="I282" i="14" s="1"/>
  <c r="G282" i="14"/>
  <c r="H281" i="14"/>
  <c r="I281" i="14" s="1"/>
  <c r="G281" i="14"/>
  <c r="H280" i="14"/>
  <c r="I280" i="14" s="1"/>
  <c r="G280" i="14"/>
  <c r="H279" i="14"/>
  <c r="I279" i="14" s="1"/>
  <c r="G279" i="14"/>
  <c r="H278" i="14"/>
  <c r="I278" i="14" s="1"/>
  <c r="G278" i="14"/>
  <c r="H277" i="14"/>
  <c r="I277" i="14" s="1"/>
  <c r="G277" i="14"/>
  <c r="H276" i="14"/>
  <c r="I276" i="14" s="1"/>
  <c r="G276" i="14"/>
  <c r="H275" i="14"/>
  <c r="I275" i="14" s="1"/>
  <c r="G275" i="14"/>
  <c r="H274" i="14"/>
  <c r="I274" i="14" s="1"/>
  <c r="G274" i="14"/>
  <c r="H273" i="14"/>
  <c r="I273" i="14" s="1"/>
  <c r="G273" i="14"/>
  <c r="H272" i="14"/>
  <c r="I272" i="14" s="1"/>
  <c r="G272" i="14"/>
  <c r="H271" i="14"/>
  <c r="I271" i="14" s="1"/>
  <c r="G271" i="14"/>
  <c r="H270" i="14"/>
  <c r="I270" i="14" s="1"/>
  <c r="G270" i="14"/>
  <c r="H269" i="14"/>
  <c r="I269" i="14" s="1"/>
  <c r="G269" i="14"/>
  <c r="H268" i="14"/>
  <c r="I268" i="14" s="1"/>
  <c r="G268" i="14"/>
  <c r="H267" i="14"/>
  <c r="I267" i="14" s="1"/>
  <c r="G267" i="14"/>
  <c r="H266" i="14"/>
  <c r="I266" i="14" s="1"/>
  <c r="G266" i="14"/>
  <c r="H265" i="14"/>
  <c r="I265" i="14" s="1"/>
  <c r="G265" i="14"/>
  <c r="H264" i="14"/>
  <c r="I264" i="14" s="1"/>
  <c r="G264" i="14"/>
  <c r="H263" i="14"/>
  <c r="I263" i="14" s="1"/>
  <c r="G263" i="14"/>
  <c r="H262" i="14"/>
  <c r="I262" i="14" s="1"/>
  <c r="G262" i="14"/>
  <c r="H261" i="14"/>
  <c r="I261" i="14" s="1"/>
  <c r="G261" i="14"/>
  <c r="H260" i="14"/>
  <c r="I260" i="14" s="1"/>
  <c r="G260" i="14"/>
  <c r="H259" i="14"/>
  <c r="I259" i="14" s="1"/>
  <c r="G259" i="14"/>
  <c r="H258" i="14"/>
  <c r="I258" i="14" s="1"/>
  <c r="G258" i="14"/>
  <c r="H257" i="14"/>
  <c r="I257" i="14" s="1"/>
  <c r="G257" i="14"/>
  <c r="H256" i="14"/>
  <c r="I256" i="14" s="1"/>
  <c r="G256" i="14"/>
  <c r="H255" i="14"/>
  <c r="I255" i="14" s="1"/>
  <c r="G255" i="14"/>
  <c r="H254" i="14"/>
  <c r="I254" i="14" s="1"/>
  <c r="G254" i="14"/>
  <c r="H253" i="14"/>
  <c r="I253" i="14" s="1"/>
  <c r="G253" i="14"/>
  <c r="H252" i="14"/>
  <c r="I252" i="14" s="1"/>
  <c r="G252" i="14"/>
  <c r="H251" i="14"/>
  <c r="I251" i="14" s="1"/>
  <c r="G251" i="14"/>
  <c r="H250" i="14"/>
  <c r="I250" i="14" s="1"/>
  <c r="G250" i="14"/>
  <c r="H249" i="14"/>
  <c r="I249" i="14" s="1"/>
  <c r="G249" i="14"/>
  <c r="H248" i="14"/>
  <c r="I248" i="14" s="1"/>
  <c r="G248" i="14"/>
  <c r="H247" i="14"/>
  <c r="I247" i="14" s="1"/>
  <c r="G247" i="14"/>
  <c r="H246" i="14"/>
  <c r="I246" i="14" s="1"/>
  <c r="G246" i="14"/>
  <c r="H245" i="14"/>
  <c r="I245" i="14" s="1"/>
  <c r="G245" i="14"/>
  <c r="H244" i="14"/>
  <c r="I244" i="14" s="1"/>
  <c r="G244" i="14"/>
  <c r="H243" i="14"/>
  <c r="I243" i="14" s="1"/>
  <c r="G243" i="14"/>
  <c r="H242" i="14"/>
  <c r="I242" i="14" s="1"/>
  <c r="G242" i="14"/>
  <c r="H241" i="14"/>
  <c r="I241" i="14" s="1"/>
  <c r="G241" i="14"/>
  <c r="H240" i="14"/>
  <c r="I240" i="14" s="1"/>
  <c r="G240" i="14"/>
  <c r="H239" i="14"/>
  <c r="I239" i="14" s="1"/>
  <c r="G239" i="14"/>
  <c r="H238" i="14"/>
  <c r="I238" i="14" s="1"/>
  <c r="G238" i="14"/>
  <c r="H237" i="14"/>
  <c r="I237" i="14" s="1"/>
  <c r="G237" i="14"/>
  <c r="H236" i="14"/>
  <c r="I236" i="14" s="1"/>
  <c r="G236" i="14"/>
  <c r="H235" i="14"/>
  <c r="I235" i="14" s="1"/>
  <c r="G235" i="14"/>
  <c r="H234" i="14"/>
  <c r="I234" i="14" s="1"/>
  <c r="G234" i="14"/>
  <c r="H233" i="14"/>
  <c r="I233" i="14" s="1"/>
  <c r="G233" i="14"/>
  <c r="H232" i="14"/>
  <c r="I232" i="14" s="1"/>
  <c r="G232" i="14"/>
  <c r="H231" i="14"/>
  <c r="I231" i="14" s="1"/>
  <c r="G231" i="14"/>
  <c r="H230" i="14"/>
  <c r="I230" i="14" s="1"/>
  <c r="G230" i="14"/>
  <c r="H229" i="14"/>
  <c r="I229" i="14" s="1"/>
  <c r="G229" i="14"/>
  <c r="H228" i="14"/>
  <c r="I228" i="14" s="1"/>
  <c r="G228" i="14"/>
  <c r="H227" i="14"/>
  <c r="I227" i="14" s="1"/>
  <c r="G227" i="14"/>
  <c r="H226" i="14"/>
  <c r="I226" i="14" s="1"/>
  <c r="G226" i="14"/>
  <c r="H225" i="14"/>
  <c r="I225" i="14" s="1"/>
  <c r="G225" i="14"/>
  <c r="H224" i="14"/>
  <c r="I224" i="14" s="1"/>
  <c r="G224" i="14"/>
  <c r="H223" i="14"/>
  <c r="I223" i="14" s="1"/>
  <c r="G223" i="14"/>
  <c r="H222" i="14"/>
  <c r="I222" i="14" s="1"/>
  <c r="G222" i="14"/>
  <c r="H221" i="14"/>
  <c r="I221" i="14" s="1"/>
  <c r="G221" i="14"/>
  <c r="H220" i="14"/>
  <c r="I220" i="14" s="1"/>
  <c r="G220" i="14"/>
  <c r="H219" i="14"/>
  <c r="I219" i="14" s="1"/>
  <c r="G219" i="14"/>
  <c r="H218" i="14"/>
  <c r="I218" i="14" s="1"/>
  <c r="G218" i="14"/>
  <c r="H217" i="14"/>
  <c r="I217" i="14" s="1"/>
  <c r="G217" i="14"/>
  <c r="I216" i="14"/>
  <c r="H216" i="14"/>
  <c r="G216" i="14"/>
  <c r="H215" i="14"/>
  <c r="I215" i="14" s="1"/>
  <c r="G215" i="14"/>
  <c r="H214" i="14"/>
  <c r="I214" i="14" s="1"/>
  <c r="G214" i="14"/>
  <c r="H213" i="14"/>
  <c r="I213" i="14" s="1"/>
  <c r="G213" i="14"/>
  <c r="H212" i="14"/>
  <c r="I212" i="14" s="1"/>
  <c r="G212" i="14"/>
  <c r="H211" i="14"/>
  <c r="I211" i="14" s="1"/>
  <c r="G211" i="14"/>
  <c r="H210" i="14"/>
  <c r="I210" i="14" s="1"/>
  <c r="G210" i="14"/>
  <c r="H209" i="14"/>
  <c r="I209" i="14" s="1"/>
  <c r="G209" i="14"/>
  <c r="H208" i="14"/>
  <c r="I208" i="14" s="1"/>
  <c r="G208" i="14"/>
  <c r="H207" i="14"/>
  <c r="I207" i="14" s="1"/>
  <c r="G207" i="14"/>
  <c r="H206" i="14"/>
  <c r="I206" i="14" s="1"/>
  <c r="G206" i="14"/>
  <c r="H205" i="14"/>
  <c r="I205" i="14" s="1"/>
  <c r="G205" i="14"/>
  <c r="H204" i="14"/>
  <c r="I204" i="14" s="1"/>
  <c r="G204" i="14"/>
  <c r="H203" i="14"/>
  <c r="I203" i="14" s="1"/>
  <c r="G203" i="14"/>
  <c r="H202" i="14"/>
  <c r="I202" i="14" s="1"/>
  <c r="G202" i="14"/>
  <c r="H201" i="14"/>
  <c r="I201" i="14" s="1"/>
  <c r="G201" i="14"/>
  <c r="H200" i="14"/>
  <c r="I200" i="14" s="1"/>
  <c r="G200" i="14"/>
  <c r="H199" i="14"/>
  <c r="I199" i="14" s="1"/>
  <c r="G199" i="14"/>
  <c r="H198" i="14"/>
  <c r="I198" i="14" s="1"/>
  <c r="G198" i="14"/>
  <c r="H197" i="14"/>
  <c r="I197" i="14" s="1"/>
  <c r="G197" i="14"/>
  <c r="H196" i="14"/>
  <c r="I196" i="14" s="1"/>
  <c r="G196" i="14"/>
  <c r="H195" i="14"/>
  <c r="I195" i="14" s="1"/>
  <c r="G195" i="14"/>
  <c r="H194" i="14"/>
  <c r="I194" i="14" s="1"/>
  <c r="G194" i="14"/>
  <c r="H193" i="14"/>
  <c r="I193" i="14" s="1"/>
  <c r="G193" i="14"/>
  <c r="H192" i="14"/>
  <c r="I192" i="14" s="1"/>
  <c r="G192" i="14"/>
  <c r="H191" i="14"/>
  <c r="I191" i="14" s="1"/>
  <c r="G191" i="14"/>
  <c r="H190" i="14"/>
  <c r="I190" i="14" s="1"/>
  <c r="G190" i="14"/>
  <c r="H189" i="14"/>
  <c r="I189" i="14" s="1"/>
  <c r="G189" i="14"/>
  <c r="H188" i="14"/>
  <c r="I188" i="14" s="1"/>
  <c r="G188" i="14"/>
  <c r="H187" i="14"/>
  <c r="I187" i="14" s="1"/>
  <c r="G187" i="14"/>
  <c r="H186" i="14"/>
  <c r="I186" i="14" s="1"/>
  <c r="G186" i="14"/>
  <c r="H185" i="14"/>
  <c r="I185" i="14" s="1"/>
  <c r="G185" i="14"/>
  <c r="H184" i="14"/>
  <c r="I184" i="14" s="1"/>
  <c r="G184" i="14"/>
  <c r="H183" i="14"/>
  <c r="I183" i="14" s="1"/>
  <c r="G183" i="14"/>
  <c r="H182" i="14"/>
  <c r="I182" i="14" s="1"/>
  <c r="G182" i="14"/>
  <c r="H181" i="14"/>
  <c r="I181" i="14" s="1"/>
  <c r="G181" i="14"/>
  <c r="H180" i="14"/>
  <c r="I180" i="14" s="1"/>
  <c r="G180" i="14"/>
  <c r="H179" i="14"/>
  <c r="I179" i="14" s="1"/>
  <c r="G179" i="14"/>
  <c r="H178" i="14"/>
  <c r="I178" i="14" s="1"/>
  <c r="G178" i="14"/>
  <c r="H177" i="14"/>
  <c r="I177" i="14" s="1"/>
  <c r="G177" i="14"/>
  <c r="H176" i="14"/>
  <c r="I176" i="14" s="1"/>
  <c r="G176" i="14"/>
  <c r="H175" i="14"/>
  <c r="I175" i="14" s="1"/>
  <c r="G175" i="14"/>
  <c r="H174" i="14"/>
  <c r="I174" i="14" s="1"/>
  <c r="G174" i="14"/>
  <c r="H173" i="14"/>
  <c r="I173" i="14" s="1"/>
  <c r="G173" i="14"/>
  <c r="H172" i="14"/>
  <c r="I172" i="14" s="1"/>
  <c r="G172" i="14"/>
  <c r="H171" i="14"/>
  <c r="I171" i="14" s="1"/>
  <c r="G171" i="14"/>
  <c r="H170" i="14"/>
  <c r="I170" i="14" s="1"/>
  <c r="G170" i="14"/>
  <c r="H169" i="14"/>
  <c r="I169" i="14" s="1"/>
  <c r="G169" i="14"/>
  <c r="H168" i="14"/>
  <c r="I168" i="14" s="1"/>
  <c r="G168" i="14"/>
  <c r="H167" i="14"/>
  <c r="I167" i="14" s="1"/>
  <c r="G167" i="14"/>
  <c r="H166" i="14"/>
  <c r="I166" i="14" s="1"/>
  <c r="G166" i="14"/>
  <c r="H165" i="14"/>
  <c r="I165" i="14" s="1"/>
  <c r="G165" i="14"/>
  <c r="H164" i="14"/>
  <c r="I164" i="14" s="1"/>
  <c r="G164" i="14"/>
  <c r="H163" i="14"/>
  <c r="I163" i="14" s="1"/>
  <c r="G163" i="14"/>
  <c r="H162" i="14"/>
  <c r="I162" i="14" s="1"/>
  <c r="G162" i="14"/>
  <c r="H161" i="14"/>
  <c r="I161" i="14" s="1"/>
  <c r="G161" i="14"/>
  <c r="H160" i="14"/>
  <c r="I160" i="14" s="1"/>
  <c r="G160" i="14"/>
  <c r="H159" i="14"/>
  <c r="I159" i="14" s="1"/>
  <c r="G159" i="14"/>
  <c r="H158" i="14"/>
  <c r="I158" i="14" s="1"/>
  <c r="G158" i="14"/>
  <c r="H157" i="14"/>
  <c r="I157" i="14" s="1"/>
  <c r="G157" i="14"/>
  <c r="H156" i="14"/>
  <c r="I156" i="14" s="1"/>
  <c r="G156" i="14"/>
  <c r="H155" i="14"/>
  <c r="I155" i="14" s="1"/>
  <c r="G155" i="14"/>
  <c r="H154" i="14"/>
  <c r="I154" i="14" s="1"/>
  <c r="G154" i="14"/>
  <c r="H153" i="14"/>
  <c r="I153" i="14" s="1"/>
  <c r="G153" i="14"/>
  <c r="J34" i="14" l="1"/>
  <c r="H34" i="14"/>
  <c r="I34" i="14" s="1"/>
  <c r="H152" i="14"/>
  <c r="I152" i="14" s="1"/>
  <c r="H151" i="14"/>
  <c r="I151" i="14" s="1"/>
  <c r="H150" i="14"/>
  <c r="I150" i="14" s="1"/>
  <c r="H149" i="14"/>
  <c r="I149" i="14" s="1"/>
  <c r="H148" i="14"/>
  <c r="I148" i="14" s="1"/>
  <c r="H147" i="14"/>
  <c r="I147" i="14" s="1"/>
  <c r="H146" i="14"/>
  <c r="I146" i="14" s="1"/>
  <c r="H145" i="14"/>
  <c r="I145" i="14" s="1"/>
  <c r="H144" i="14"/>
  <c r="I144" i="14" s="1"/>
  <c r="H143" i="14"/>
  <c r="I143" i="14" s="1"/>
  <c r="H142" i="14"/>
  <c r="I142" i="14" s="1"/>
  <c r="H141" i="14"/>
  <c r="I141" i="14" s="1"/>
  <c r="H140" i="14"/>
  <c r="I140" i="14" s="1"/>
  <c r="H139" i="14"/>
  <c r="I139" i="14" s="1"/>
  <c r="H138" i="14"/>
  <c r="I138" i="14" s="1"/>
  <c r="H137" i="14"/>
  <c r="I137" i="14" s="1"/>
  <c r="H136" i="14"/>
  <c r="I136" i="14" s="1"/>
  <c r="H135" i="14"/>
  <c r="I135" i="14" s="1"/>
  <c r="H134" i="14"/>
  <c r="I134" i="14" s="1"/>
  <c r="H133" i="14"/>
  <c r="I133" i="14" s="1"/>
  <c r="H132" i="14"/>
  <c r="I132" i="14" s="1"/>
  <c r="H131" i="14"/>
  <c r="I131" i="14" s="1"/>
  <c r="H130" i="14"/>
  <c r="I130" i="14" s="1"/>
  <c r="H129" i="14"/>
  <c r="I129" i="14" s="1"/>
  <c r="H128" i="14"/>
  <c r="I128" i="14" s="1"/>
  <c r="H127" i="14"/>
  <c r="I127" i="14" s="1"/>
  <c r="H126" i="14"/>
  <c r="I126" i="14" s="1"/>
  <c r="H125" i="14"/>
  <c r="I125" i="14" s="1"/>
  <c r="H124" i="14"/>
  <c r="I124" i="14" s="1"/>
  <c r="H123" i="14"/>
  <c r="I123" i="14" s="1"/>
  <c r="H122" i="14"/>
  <c r="I122" i="14" s="1"/>
  <c r="H121" i="14"/>
  <c r="I121" i="14" s="1"/>
  <c r="H120" i="14"/>
  <c r="I120" i="14" s="1"/>
  <c r="H119" i="14"/>
  <c r="I119" i="14" s="1"/>
  <c r="H118" i="14"/>
  <c r="I118" i="14" s="1"/>
  <c r="H117" i="14"/>
  <c r="I117" i="14" s="1"/>
  <c r="H116" i="14"/>
  <c r="I116" i="14" s="1"/>
  <c r="H115" i="14"/>
  <c r="I115" i="14" s="1"/>
  <c r="H114" i="14"/>
  <c r="I114" i="14" s="1"/>
  <c r="H113" i="14"/>
  <c r="I113" i="14" s="1"/>
  <c r="H112" i="14"/>
  <c r="I112" i="14" s="1"/>
  <c r="H111" i="14"/>
  <c r="I111" i="14" s="1"/>
  <c r="H110" i="14"/>
  <c r="I110" i="14" s="1"/>
  <c r="H109" i="14"/>
  <c r="I109" i="14" s="1"/>
  <c r="H108" i="14"/>
  <c r="I108" i="14" s="1"/>
  <c r="H107" i="14"/>
  <c r="I107" i="14" s="1"/>
  <c r="H106" i="14"/>
  <c r="I106" i="14" s="1"/>
  <c r="H105" i="14"/>
  <c r="I105" i="14" s="1"/>
  <c r="H104" i="14"/>
  <c r="I104" i="14" s="1"/>
  <c r="H103" i="14"/>
  <c r="I103" i="14" s="1"/>
  <c r="H102" i="14"/>
  <c r="I102" i="14" s="1"/>
  <c r="H101" i="14"/>
  <c r="I101" i="14" s="1"/>
  <c r="H100" i="14"/>
  <c r="I100" i="14" s="1"/>
  <c r="H99" i="14"/>
  <c r="I99" i="14" s="1"/>
  <c r="H98" i="14"/>
  <c r="I98" i="14" s="1"/>
  <c r="H97" i="14"/>
  <c r="I97" i="14" s="1"/>
  <c r="H96" i="14"/>
  <c r="I96" i="14" s="1"/>
  <c r="H95" i="14"/>
  <c r="I95" i="14" s="1"/>
  <c r="H94" i="14"/>
  <c r="I94" i="14" s="1"/>
  <c r="H93" i="14"/>
  <c r="I93" i="14" s="1"/>
  <c r="H92" i="14"/>
  <c r="I92" i="14" s="1"/>
  <c r="H91" i="14"/>
  <c r="I91" i="14" s="1"/>
  <c r="H90" i="14"/>
  <c r="I90" i="14" s="1"/>
  <c r="H89" i="14"/>
  <c r="I89" i="14" s="1"/>
  <c r="H88" i="14"/>
  <c r="I88" i="14" s="1"/>
  <c r="H87" i="14"/>
  <c r="I87" i="14" s="1"/>
  <c r="H86" i="14"/>
  <c r="I86" i="14" s="1"/>
  <c r="H85" i="14"/>
  <c r="I85" i="14" s="1"/>
  <c r="H84" i="14"/>
  <c r="I84" i="14" s="1"/>
  <c r="H83" i="14"/>
  <c r="I83" i="14" s="1"/>
  <c r="H82" i="14"/>
  <c r="I82" i="14" s="1"/>
  <c r="H81" i="14"/>
  <c r="I81" i="14" s="1"/>
  <c r="H80" i="14"/>
  <c r="I80" i="14" s="1"/>
  <c r="H79" i="14"/>
  <c r="I79" i="14" s="1"/>
  <c r="H78" i="14"/>
  <c r="I78" i="14" s="1"/>
  <c r="H77" i="14"/>
  <c r="I77" i="14" s="1"/>
  <c r="H76" i="14"/>
  <c r="I76" i="14" s="1"/>
  <c r="H75" i="14"/>
  <c r="I75" i="14" s="1"/>
  <c r="H74" i="14"/>
  <c r="I74" i="14" s="1"/>
  <c r="H73" i="14"/>
  <c r="I73" i="14" s="1"/>
  <c r="H72" i="14"/>
  <c r="I72" i="14" s="1"/>
  <c r="H71" i="14"/>
  <c r="I71" i="14" s="1"/>
  <c r="H70" i="14"/>
  <c r="I70" i="14" s="1"/>
  <c r="H69" i="14"/>
  <c r="I69" i="14" s="1"/>
  <c r="H68" i="14"/>
  <c r="I68" i="14" s="1"/>
  <c r="H67" i="14"/>
  <c r="I67" i="14" s="1"/>
  <c r="H66" i="14"/>
  <c r="I66" i="14" s="1"/>
  <c r="H65" i="14"/>
  <c r="I65" i="14" s="1"/>
  <c r="H64" i="14"/>
  <c r="I64" i="14" s="1"/>
  <c r="H63" i="14"/>
  <c r="I63" i="14" s="1"/>
  <c r="H62" i="14"/>
  <c r="I62" i="14" s="1"/>
  <c r="H61" i="14"/>
  <c r="I61" i="14" s="1"/>
  <c r="H60" i="14"/>
  <c r="I60" i="14" s="1"/>
  <c r="H59" i="14"/>
  <c r="I59" i="14" s="1"/>
  <c r="H58" i="14"/>
  <c r="I58" i="14" s="1"/>
  <c r="H57" i="14"/>
  <c r="I57" i="14" s="1"/>
  <c r="H56" i="14"/>
  <c r="I56" i="14" s="1"/>
  <c r="H55" i="14"/>
  <c r="I55" i="14" s="1"/>
  <c r="H54" i="14"/>
  <c r="I54" i="14" s="1"/>
  <c r="H53" i="14"/>
  <c r="I53" i="14" s="1"/>
  <c r="H52" i="14"/>
  <c r="I52" i="14" s="1"/>
  <c r="H51" i="14"/>
  <c r="I51" i="14" s="1"/>
  <c r="H50" i="14"/>
  <c r="I50" i="14" s="1"/>
  <c r="H49" i="14"/>
  <c r="I49" i="14" s="1"/>
  <c r="H48" i="14"/>
  <c r="I48" i="14" s="1"/>
  <c r="H47" i="14"/>
  <c r="I47" i="14" s="1"/>
  <c r="H46" i="14"/>
  <c r="I46" i="14" s="1"/>
  <c r="H45" i="14"/>
  <c r="I45" i="14" s="1"/>
  <c r="H44" i="14"/>
  <c r="I44" i="14" s="1"/>
  <c r="H43" i="14"/>
  <c r="I43" i="14" s="1"/>
  <c r="H42" i="14"/>
  <c r="I42" i="14" s="1"/>
  <c r="H41" i="14"/>
  <c r="I41" i="14" s="1"/>
  <c r="H40" i="14"/>
  <c r="I40" i="14" s="1"/>
  <c r="H39" i="14"/>
  <c r="I39" i="14" s="1"/>
  <c r="H38" i="14"/>
  <c r="I38" i="14" s="1"/>
  <c r="H37" i="14"/>
  <c r="I37" i="14" s="1"/>
  <c r="H36" i="14"/>
  <c r="I36" i="14" s="1"/>
  <c r="H35" i="14"/>
  <c r="I35" i="14" s="1"/>
  <c r="H33" i="14"/>
  <c r="I33" i="14" s="1"/>
  <c r="H32" i="14"/>
  <c r="I32" i="14" s="1"/>
  <c r="H31" i="14"/>
  <c r="I31" i="14" s="1"/>
  <c r="H30" i="14"/>
  <c r="I30" i="14" s="1"/>
  <c r="H29" i="14"/>
  <c r="I29" i="14" s="1"/>
  <c r="H28" i="14"/>
  <c r="I28" i="14" s="1"/>
  <c r="H27" i="14"/>
  <c r="I27" i="14" s="1"/>
  <c r="H26" i="14"/>
  <c r="I26" i="14" s="1"/>
  <c r="H25" i="14"/>
  <c r="I25" i="14" s="1"/>
  <c r="H24" i="14"/>
  <c r="I24" i="14" s="1"/>
  <c r="H23" i="14"/>
  <c r="I23" i="14" s="1"/>
  <c r="H22" i="14"/>
  <c r="I22" i="14" s="1"/>
  <c r="H21" i="14"/>
  <c r="I21" i="14" s="1"/>
  <c r="H20" i="14"/>
  <c r="I20" i="14" s="1"/>
  <c r="H19" i="14"/>
  <c r="I19" i="14" s="1"/>
  <c r="H18" i="14"/>
  <c r="I18" i="14" s="1"/>
  <c r="H17" i="14"/>
  <c r="I17" i="14" s="1"/>
  <c r="H16" i="14"/>
  <c r="I16" i="14" s="1"/>
  <c r="H15" i="14"/>
  <c r="I15" i="14" s="1"/>
  <c r="H14" i="14"/>
  <c r="I14" i="14" s="1"/>
  <c r="H13" i="14"/>
  <c r="I13" i="14" s="1"/>
  <c r="H12" i="14"/>
  <c r="I12" i="14" s="1"/>
  <c r="H11" i="14"/>
  <c r="I11" i="14" s="1"/>
  <c r="H10" i="14"/>
  <c r="I10" i="14" s="1"/>
  <c r="H9" i="14"/>
  <c r="I9" i="14" s="1"/>
  <c r="H8" i="14"/>
  <c r="I8" i="14" s="1"/>
  <c r="H7" i="14"/>
  <c r="I7" i="14" s="1"/>
  <c r="H6" i="14"/>
  <c r="I6" i="14" s="1"/>
  <c r="H5" i="14"/>
  <c r="I5" i="14" s="1"/>
  <c r="H4" i="14"/>
  <c r="I4" i="14" s="1"/>
  <c r="H3" i="14"/>
  <c r="I3" i="14" s="1"/>
  <c r="H2" i="14"/>
  <c r="I2" i="14" s="1"/>
  <c r="G2" i="14"/>
</calcChain>
</file>

<file path=xl/sharedStrings.xml><?xml version="1.0" encoding="utf-8"?>
<sst xmlns="http://schemas.openxmlformats.org/spreadsheetml/2006/main" count="2340" uniqueCount="1025">
  <si>
    <t>Objeto</t>
  </si>
  <si>
    <t>Data assinatura</t>
  </si>
  <si>
    <t>Inicio vigência</t>
  </si>
  <si>
    <t>Termino vigência</t>
  </si>
  <si>
    <t>Valor</t>
  </si>
  <si>
    <t>Valor Parcela</t>
  </si>
  <si>
    <t>Autos</t>
  </si>
  <si>
    <t>Recurso</t>
  </si>
  <si>
    <t>Tipo</t>
  </si>
  <si>
    <t>Status</t>
  </si>
  <si>
    <t>Fixo</t>
  </si>
  <si>
    <t>Ativo</t>
  </si>
  <si>
    <t>Variável</t>
  </si>
  <si>
    <t>T.A. LUIZ ELETRÔNICA EIRELI</t>
  </si>
  <si>
    <t>Inativo</t>
  </si>
  <si>
    <t>CONAGUA AMBIENTAL LTDA</t>
  </si>
  <si>
    <t>FONSECA MARTINS COMERCIO DE GAS LTDA - ME</t>
  </si>
  <si>
    <t>METROBRAS - METROLOGIA DAS RADIACOES IONIZANTES L</t>
  </si>
  <si>
    <t>ANDRE LUIZ ROSSO (ROSSO TECNOLOGIA MEDICO HOSPITAL</t>
  </si>
  <si>
    <t>SERVICO DE ESTERILIZACAO GOIANIA LTDA</t>
  </si>
  <si>
    <t>SANEAMENTO DE GOIAS S/A - SANEAGO</t>
  </si>
  <si>
    <t>INTERATIVA FACILITIES LTDA</t>
  </si>
  <si>
    <t>CHAVEIRO BOUGAINVILLE LTDA - ME</t>
  </si>
  <si>
    <t>ECOSENSE CONSTRUCOES, LOGISTICA E GESTAO AMBIENTAL</t>
  </si>
  <si>
    <t>CELG DISTRIBUIÇÃO S/A - (ENEL)</t>
  </si>
  <si>
    <t>TRIVALE E ADMINISTRAÇÃO LTDA</t>
  </si>
  <si>
    <t>CARTORIO DO QUARTO REGISTRO CIVIL E TABELIONATO D</t>
  </si>
  <si>
    <t>OI S/A</t>
  </si>
  <si>
    <t>REDEMOB CONSORCIO</t>
  </si>
  <si>
    <t>J.CAMARA &amp; IRMAOS S/A</t>
  </si>
  <si>
    <t>PRIMICIAS PAPEIS E UTILIDADES LTDA</t>
  </si>
  <si>
    <t>PLANISA PLANEJAMENTO E ORGANIZACAO DE INSTITUICOES</t>
  </si>
  <si>
    <t>FRESENIUS HEMOCARE BRASIL LTDA.</t>
  </si>
  <si>
    <t>DIAMED LATINO AMERICA S.A</t>
  </si>
  <si>
    <t>TECPRINT COMERCIO E SERVICOS LTDA</t>
  </si>
  <si>
    <t>IBG INDUSTRIA BRASILEIRA DE GASES LTDA</t>
  </si>
  <si>
    <t>MV SISTEMAS LTDA</t>
  </si>
  <si>
    <t>TBC SOLUCOES EM GESTAO LTDA - ME</t>
  </si>
  <si>
    <t>TESLA INSTALAÇOES E MANUTENÇOES INDUSTRIAS LTDA -</t>
  </si>
  <si>
    <t>PHOTUS REVELAÇÃO E ENCADERNAÇÃO LTDA - ME</t>
  </si>
  <si>
    <t>CINCO - CONFIANCA INDUSTRIA E COMERCIO LTDA.</t>
  </si>
  <si>
    <t>TOLEDO BARCELOS ENGENHARIA</t>
  </si>
  <si>
    <t>RESÍDUO ZERO AMBIENTAL</t>
  </si>
  <si>
    <t>PMH PRODUTOS MEDICOS HOSPITALARES LTDA</t>
  </si>
  <si>
    <t>FUJICOM COMERCIO DE MATERIAS HOSPITALARES E IMPORT</t>
  </si>
  <si>
    <t>ERICOM TELECOMUNICAÇÕES LTDA</t>
  </si>
  <si>
    <t>DESPRAG DEDETIZADORA LTDA</t>
  </si>
  <si>
    <t>REDE ESTADUAL DE HEMOCENTROS - REDE HEMO</t>
  </si>
  <si>
    <t>AQUISIÇÃO DE LICENÇA DE USO DE SOFTWARE PARA SISTEMA DE PRESTAÇÃO DE CONTAS ECON. FINANCEIRO - HEMORREDE GOIÁS</t>
  </si>
  <si>
    <t>INNOVA SURGICAL PRODUTOS HOSPITALARES LTDA-ME</t>
  </si>
  <si>
    <t>AQUISIÇAO DE BOLSA PARA COLETA DE SANGUE PELO PERIODO DE 12(DOZE) MESES - HEMORREDE DE GOIAS</t>
  </si>
  <si>
    <t>2018006391 2021000409</t>
  </si>
  <si>
    <t>037/2022</t>
  </si>
  <si>
    <t>208/2022</t>
  </si>
  <si>
    <t>AQUISIÇAO DE REAGENTES PELO PERIODO DE 12 (DOZE) MESES - HEMORREDE DE GOIAS</t>
  </si>
  <si>
    <t>002/2022</t>
  </si>
  <si>
    <t>GENETICA COMERCIO IMPORTAÇAO E EXPORTACAO EIRELI</t>
  </si>
  <si>
    <t>AQUISIÇÃO DE INSUMOS PARA HEMOSTASIA, PELO PERÍODO DE 12 (DOZE) MESES</t>
  </si>
  <si>
    <t>091/2022</t>
  </si>
  <si>
    <t>SIMPLYFIX SISTEMAS DE IDENTIFICACAO VISUAL LTDA -</t>
  </si>
  <si>
    <t>CONTRATAÇÃO DE EMPRESA PARA CONFECÇÃO DE IMPRESSOS E BANNERS POR 12 MESES - HEMORREDE GOIÁS</t>
  </si>
  <si>
    <t>028/2022</t>
  </si>
  <si>
    <t>FC ALIMENTOS EIRELI - PM PAES</t>
  </si>
  <si>
    <t>CONTRATAÇÃO DE EMPRESA PARA FORNECIMENTO DE LANCHES E REFEIÇÕES POR 12 MESES – HEMOCENTRO COORDENADOR/GOIÂNIA</t>
  </si>
  <si>
    <t>109/2022</t>
  </si>
  <si>
    <t>001/2022</t>
  </si>
  <si>
    <t>REOBOTE COMÉRCIO E SERVIÇOS LTDA</t>
  </si>
  <si>
    <t>CONTRATAÇÃO DE EMPRESA ESPECIALIZADA EM MANUTENÇÃO PREVENTIVA E CORRETIVA EM GRUPO GERADORES - REDE HEMO</t>
  </si>
  <si>
    <t>2019000772 2021000691</t>
  </si>
  <si>
    <t>166/2022</t>
  </si>
  <si>
    <t>CEI COM. EXP. E IMP. DE MAT. MEDICOS LTDA</t>
  </si>
  <si>
    <t>RS PRODUTOS E SERVICOS LTDA</t>
  </si>
  <si>
    <t>CONTRATAÇAO DE EMPRESA ESPECIALIZADA EM MANUTENÇAO PREVENTIVA E CORRETIVA DE IRRADIADOR DE HEMOCOMPONENTES - HEMORREDE DE GOIAS</t>
  </si>
  <si>
    <t>CONTRATAÇÃO DOS SERVIÇOS ESPECIALIZADOS DE ESTERILIZAÇÃO DE MATERIAIS POR 12 MESES – HEMOCENTRO COORDENADOR</t>
  </si>
  <si>
    <t>116/2022</t>
  </si>
  <si>
    <t>CONTRATAÇÃO DE EMPRESA ESPECIALIZADA EM COLETA DE RESÍDUOS HOSPITALARES (INCLUSÃO DO NOVO PONTO DE COLETA) - REDE HEMO</t>
  </si>
  <si>
    <t>172/2022</t>
  </si>
  <si>
    <t>AGENCIA BRASIL CENTRAL (AGECOM)</t>
  </si>
  <si>
    <t>CONTRATAÇÃO DE JORNAL DE GRANDE CIRCULAÇÃO PARA PUBLICAÇÕES DE ATOS OFICIAIS DO IDTECH - HEMORREDE DE GOIAS</t>
  </si>
  <si>
    <t>100/2022</t>
  </si>
  <si>
    <t>CONTRATAÇÃO DE EMPRESA PARA LOCAÇÃO DE VEÍCULOS POR 12 MESES - REDE HEMO</t>
  </si>
  <si>
    <t>195/2022</t>
  </si>
  <si>
    <t>CONTRATAÇAO DE PRESTAÇAO DE SERVIÇOS ESPECIALIZADOS DE CONSULTORIA EM GESTAO DE CUSTOS - REDE HEMO</t>
  </si>
  <si>
    <t>2019001262 2022003390</t>
  </si>
  <si>
    <t>245/2022</t>
  </si>
  <si>
    <t>TOTVS S.A.</t>
  </si>
  <si>
    <t>CONTRATAÇÃO DE EMPRESA EM FORNECIMENTO DE LINK PARA INTERLIGAÇÃO DE UNIDADES (RIO VERDE, CATALÃO, JATAÍ, CERES, FORMOSA, IPORÁ, PORANGATU, QUIRINÓPOLIS E GOIANIA) ATRAVÉS DE MPLS - HEMORREDE GOIAS SES</t>
  </si>
  <si>
    <t>489/2021</t>
  </si>
  <si>
    <t>CONTRATAÇÃO DOS SERVIÇOS DE DOSIMETRIA POR 12 MESES, LEVANTAMENTO RADIOMETRICO E MEMORIAL DESCRITIVO DE PROTEÇAO RADIOLOGICA - REDE HEMO</t>
  </si>
  <si>
    <t>2018006354 2022002168</t>
  </si>
  <si>
    <t>233/2022</t>
  </si>
  <si>
    <t>REKUPERAR RECUPERADORA DE CADEIRAS E MÓVEIS LTDA</t>
  </si>
  <si>
    <t>BOB EXPRESS ENCOMENDAS URGENTES EIRELI</t>
  </si>
  <si>
    <t>CONTRATAÇÃO DE EMPRESA ESPECIALIZADA EM LOCAÇAO DE VEICULOS AUTOMOTORES - HEMORREDE DE GOIAS</t>
  </si>
  <si>
    <t>213/2022</t>
  </si>
  <si>
    <t>CONTRATAÇAO DE EMPRESA ESPECIALIZADA EM MANUTENÇAO PREVENTIVA,CORRETIVA,CALIBRAÇAO E QUALIFICAÇAO NOS EQUIPAMENTOS MEDICOS/HOSPITALARES- REDE HEMO</t>
  </si>
  <si>
    <t>2019003775 2021000718</t>
  </si>
  <si>
    <t>307/2022</t>
  </si>
  <si>
    <t>MILENG MILENIO ENGENHARIA E CONSTRUCOES LTDA</t>
  </si>
  <si>
    <t>BIOMEGA MEDICINA DIAGNOSTICA LTDA</t>
  </si>
  <si>
    <t>3DB CONSULTORIA LTDA</t>
  </si>
  <si>
    <t>CONTRATAÇAO DE EMPRESA ESPECIALIZADA EM GESTAO DE BANCOS DE DADOS ORACLE - REDE HEMO</t>
  </si>
  <si>
    <t>269/2022</t>
  </si>
  <si>
    <t>CONTRATAÇÃO DE EMPRESA ESPECIALIZADA PARA REPARO DE MÓVEIS EM GERAL PELO PERÍODO DE 12 MESES – HEMOCENTRO COORDENADOR</t>
  </si>
  <si>
    <t>2019002206 2021000719</t>
  </si>
  <si>
    <t>316/2022</t>
  </si>
  <si>
    <t>SUPRA ENGENHARIA E SOLUCOES LTDA</t>
  </si>
  <si>
    <t>CONTRATAÇAO DE EMPRESA ESPECIALIZADA EM REFORMA E ADEQUAÇAO DAS INSTALAÇOES DO HEMORREDE DE GOIAS ( RIO VERDE )</t>
  </si>
  <si>
    <t>2019002366 2021000735</t>
  </si>
  <si>
    <t>111/2022</t>
  </si>
  <si>
    <t>169/2022</t>
  </si>
  <si>
    <t>260/2022</t>
  </si>
  <si>
    <t>313/2022</t>
  </si>
  <si>
    <t>FOCO PRESTACAO DE SERVICOS CONSULTORIA E ASSESSOR</t>
  </si>
  <si>
    <t>CONTRATAÇÃO DE EMPRESA PARA FORNECIMENTO, SOB DEMANDA, PARA EXECUTAR OS SERVIÇOS DE MANUTENÇÃO PREDIAL CORRETIVA E PREVENTIVA NO PERÍODO DE DOZE (12) MESES - CATALÃO</t>
  </si>
  <si>
    <t>003/2022</t>
  </si>
  <si>
    <t>CONTRATAÇÃO DE EMPRESA PARA FORNECIMENTO, SOB DEMANDA, PARA EXECUTAR OS SERVIÇOS DE MANUTENÇÃO PREDIAL CORRETIVA E PREVENTIVA NO PERÍODO DE DOZE (12) MESES - CERES</t>
  </si>
  <si>
    <t>004/2022</t>
  </si>
  <si>
    <t>CONTRATAÇÃO DE EMPRESA PARA FORNECIMENTO, SOB DEMANDA, PARA EXECUTAR OS SERVIÇOS DE MANUTENÇÃO PREDIAL CORRETIVA E PREVENTIVA NO PERÍODO DE DOZE (12) MESES - JATAÍ</t>
  </si>
  <si>
    <t>005/2022</t>
  </si>
  <si>
    <t>CONTRATAÇÃO DE EMPRESA PARA FORNECIMENTO, SOB DEMANDA, PARA EXECUTAR OS SERVIÇOS DE MANUTENÇÃO PREDIAL CORRETIVA E PREVENTIVA NO PERÍODO DE DOZE (12) MESES - RIO VERDE</t>
  </si>
  <si>
    <t>006/2022</t>
  </si>
  <si>
    <t>CONTRATAÇÃO DE EMPRESA PARA FORNECIMENTO, SOB DEMANDA, PARA EXECUTAR OS SERVIÇOS DE MANUTENÇÃO PREDIAL CORRETIVA E PREVENTIVA NO PERÍODO DE DOZE (12) MESES - QUIRINÓPOLIS</t>
  </si>
  <si>
    <t>007/2022</t>
  </si>
  <si>
    <t>CONTRATAÇÃO DE EMPRESA PARA FORNECIMENTO, SOB DEMANDA, PARA EXECUTAR OS SERVIÇOS DE MANUTENÇÃO PREDIAL CORRETIVA E PREVENTIVA NO PERÍODO DE DOZE (12) MESES - FORMOSA</t>
  </si>
  <si>
    <t>008/2022</t>
  </si>
  <si>
    <t>CONTRATAÇÃO DE EMPRESA PARA FORNECIMENTO, SOB DEMANDA, PARA EXECUTAR OS SERVIÇOS DE MANUTENÇÃO PREDIAL CORRETIVA E PREVENTIVA NO PERÍODO DE DOZE (12) MESES - IPORÁ</t>
  </si>
  <si>
    <t>009/2022</t>
  </si>
  <si>
    <t>CONTRATAÇÃO DE EMPRESA PARA FORNECIMENTO, SOB DEMANDA, PARA EXECUTAR OS SERVIÇOS DE MANUTENÇÃO PREDIAL CORRETIVA E PREVENTIVA NO PERÍODO DE DOZE (12) MESES - PORANGATU</t>
  </si>
  <si>
    <t>010/2022</t>
  </si>
  <si>
    <t>CONSULCAMP AUDITORIA E ASSESSORIA LTDA</t>
  </si>
  <si>
    <t>CONTRATAÇAO DE EMPRESA EM SERVIÇO DE AUDITORIA CONTÁBIL - PROJETO REDE HEMO.</t>
  </si>
  <si>
    <t>143/2022</t>
  </si>
  <si>
    <t>A.F.B. DA SILVA &amp; CIA.LTDA.</t>
  </si>
  <si>
    <t>CONTRATAÇÃO DE EMPRESAS PARA FORNECIMENTO DE LANCHES / SANDUÍCHES PELO PERÍODO DE 12 MESES - UNIDADES DO INTERIOR - HEMORREDE (IPORÁ)</t>
  </si>
  <si>
    <t>EMPORIO PAES E DOCES LTDA - ME</t>
  </si>
  <si>
    <t>CONTRATAÇÃO DE EMPRESAS PARA FORNECIMENTO DE LANCHES / SANDUÍCHES PELO PERÍODO DE 12 MESES - UNIDADES DO INTERIOR - HEMORREDE (RIO VERDE)</t>
  </si>
  <si>
    <t>2019004356 2021000780</t>
  </si>
  <si>
    <t>JOSE NERI PEREIRA - O ZEZINHO</t>
  </si>
  <si>
    <t>CONTRATAÇÃO DE EMPRESAS PARA FORNECIMENTO DE LANCHES / SANDUÍCHES PELO PERÍODO DE 12 MESES - UNIDADES DO INTERIOR - HEMORREDE (JATAI)</t>
  </si>
  <si>
    <t>LILIAN FABIANA FRANCA LEONEL</t>
  </si>
  <si>
    <t>CONTRATAÇÃO DE EMPRESAS PARA FORNECIMENTO DE LANCHES / SANDUÍCHES PELO PERÍODO DE 12 MESES - UNIDADES DO INTERIOR - HEMORREDE ( QUIRINOPOLIS )</t>
  </si>
  <si>
    <t>PANIFICADORA E LANCHONETE PAO CRISTAL LTDA</t>
  </si>
  <si>
    <t>PRO-VIDA TMO SERVICOS MEDICOS LTDA</t>
  </si>
  <si>
    <t>CONTRATAÇAO DE EMPRESA ESPECIALIZADA EM SERVIÇOS DE MEDICINA DO TRABALHO POR 12 MESES (HEMOCENTRO COORDENADOR) - HEMORREDE DE GOIAS</t>
  </si>
  <si>
    <t>2018005950 2021000748</t>
  </si>
  <si>
    <t>TUBO COMUNICACAO INTELIGENTE LTDA</t>
  </si>
  <si>
    <t>LABORATORIO MORALES LTDA</t>
  </si>
  <si>
    <t>494/2021</t>
  </si>
  <si>
    <t>2019004907 / 2021000</t>
  </si>
  <si>
    <t>HOSPFAR INDUSTRIA E COMERCIO DE PRODUTOS HOSPITAL</t>
  </si>
  <si>
    <t>AQUISIÇAO DE FITA PARA GLICOSIMETRO - (HEMOCENTRO COORDENADOR) HEMORREDE DE GOIAS (PROCESSO FÍSICO: 2019005485 / PROCESSO ELETRÔNICO: 2021000230)</t>
  </si>
  <si>
    <t>011/2022</t>
  </si>
  <si>
    <t>2019005485 202100023</t>
  </si>
  <si>
    <t>GENTE SEGURADORA SA</t>
  </si>
  <si>
    <t>CONTRATAÇAO DE SEGURADORA PARA A PRESTAÇAO DE SERVIÇOS DE SEGURO DE VIDA EM GRUPO E ASSISTENCIA FUNERAL PELO PERIODO DE 12 (DOZE) MESES - HEMOCENTRO UNIDADES DO INTERIOR</t>
  </si>
  <si>
    <t>496/2021</t>
  </si>
  <si>
    <t>CONTRATAÇAO DE SEGURADORA PARA A PRESTAÇAO DE SERVIÇOS DE SEGURO DE VIDA EM GRUPO E ASSISTENCIA FUNERAL PELO PERIODO DE 12 (DOZE) MESES - HEMOCENTRO COORDENADOR GOIÂNIA.</t>
  </si>
  <si>
    <t>497/2021</t>
  </si>
  <si>
    <t>KASSIO MOREIRA DE PAIVA - EMPORIO DO AR</t>
  </si>
  <si>
    <t>CONTRATAÇAO DE EMPRESA ESPECIALIZADA EM PRESTAÇAO DE SERVIÇOS DE MANUTENÇAO PREVENTIVA E CORRETIVA EM EQUIPAMENTOS DE AR CONDICIONADO (HEMOCENTRO COORDENADOR E REGIONAIS) - REDE HEMO</t>
  </si>
  <si>
    <t>032/2022</t>
  </si>
  <si>
    <t>AGM GERENCIAMENTO DE RESIDUOS EIRELI</t>
  </si>
  <si>
    <t>CONTRATAÇAO DE EMPRESA ESPECIALIZADA EM SERVIÇO DE COLETA, TRANSPORTE, TRATAMENTO E DESTINAÇÃO FINAL DE RESIDUOS - CERES</t>
  </si>
  <si>
    <t>2019004232 2021000746</t>
  </si>
  <si>
    <t>CONTRATAÇAO DE EMPRESA ESPECIALIZADA EM SERVIÇO DE COLETA, TRANSPORTE, TRATAMENTO E DESTINAÇÃO FINAL DE RESIDUOS - JATAÍ</t>
  </si>
  <si>
    <t>CONTRATAÇAO DE EMPRESA ESPECIALIZADA EM SERVIÇO DE COLETA, TRANSPORTE, TRATAMENTO E DESTINAÇÃO FINAL DE RESIDUOS - RIO VERDE</t>
  </si>
  <si>
    <t>CONTRATAÇAO DE EMPRESA ESPECIALIZADA EM SERVIÇO DE COLETA, TRANSPORTE, TRATAMENTO E DESTINAÇÃO FINAL DE RESIDUOS - FORMOSA</t>
  </si>
  <si>
    <t>CONTRATAÇAO DE EMPRESA ESPECIALIZADA EM SERVIÇO DE COLETA, TRANSPORTE, TRATAMENTO E DESTINAÇÃO FINAL DE RESIDUOS - IPORÁ</t>
  </si>
  <si>
    <t>CONTRATAÇAO DE EMPRESA ESPECIALIZADA EM SERVIÇO DE COLETA, TRANSPORTE, TRATAMENTO E DESTINAÇÃO FINAL DE RESIDUOS - PORANGATU</t>
  </si>
  <si>
    <t>CONTRATAÇAO DE EMPRESA ESPECIALIZADA EM SERVIÇO DE COLETA, TRANSPORTE, TRATAMENTO E DESTINAÇÃO FINAL DE RESIDUOS - CATALÃO</t>
  </si>
  <si>
    <t>CONTRATAÇAO DE EMPRESA ESPECIALIZADA EM SERVIÇO DE COLETA, TRANSPORTE, TRATAMENTO E DESTINAÇÃO FINAL DE RESIDUOS - QUIRINÓPOLIS</t>
  </si>
  <si>
    <t>CONTRATAÇAO DE EMPRESA ESPECIALIZADA EM FORNECIMENTO DE INSUMOS PARA TRANSFUSÃO (HEMOCENTRO COORDENADOR E REGIONAIS) - HEMORREDE DE GOIAS</t>
  </si>
  <si>
    <t>042/2022</t>
  </si>
  <si>
    <t>SAUDE - INSTITUTTO DE ANALISES CLINICAS LTDA</t>
  </si>
  <si>
    <t>CONTRATAÇÃO DOS SERVIÇOS LABORATORIAIS PARA CONTROLE DE AMOSTRAS DE SANGUE POR 12 MESES - SERVIÇOS LABORATORIAIS EM ANÁLISES CLÍNICAS (HEMOCENTRO COORDENADOR E REGIONAIS) - HEMORREDE GOIAS</t>
  </si>
  <si>
    <t>PNCQ - PROGRAMA NACIONAL DE CONTROLE DE QUALIDADE</t>
  </si>
  <si>
    <t>CONTRATAÇÃO DOS SERVIÇOS LABORATORIAIS PARA CONTROLE DE AMOSTRAS DE SANGUE POR 12 MESES - CONTROLE DE QUALIDADE EXTERNO (HEMOCENTRO COORDENADOR E REGIONAIS) - REDE HEMO</t>
  </si>
  <si>
    <t>070/2022</t>
  </si>
  <si>
    <t>PAPELARIA TRIBUTARIA LTDA ( 00905760000300 TBT MAIS )</t>
  </si>
  <si>
    <t>CONTRATAÇÃO DE SERVIÇOS DE ÁGUA E RECOLHIMENTO DE ESGOTO PELO PERIODO DE 12 (DOZE) MESES – HEMOCENTRO COORDENADOR</t>
  </si>
  <si>
    <t>170/2022</t>
  </si>
  <si>
    <t>CONTRATAÇAO DE EMPRESA ESPECIALIZADA EM FORNECIMENTO DE REFEIÇAO PELO PERIODO DE 12 (DOZE) MESES - REDE HEMO</t>
  </si>
  <si>
    <t>177/2022</t>
  </si>
  <si>
    <t>PRIME CONSULTORIA E ASSESSORIA EMPRESARIAL LTDA</t>
  </si>
  <si>
    <t>CONTRATAÇAO DE EMPRESA ESPECIALIZADA EM SERVIÇOS DE CONSULTORIA E ENGENHARIA ELETRICA - REDE HEMO</t>
  </si>
  <si>
    <t>171/2022</t>
  </si>
  <si>
    <t>CONTRATAÇÃO DE EMPRESA FORNECEDORA DE INSUMOS DO TIPO FILTROS PARA LEUCORREDUÇÃO DE CONCENTRADO DE HEMACIAS - HEMORREDE GOIÁS</t>
  </si>
  <si>
    <t>156/2022</t>
  </si>
  <si>
    <t>CONTRATAÇAO DE EMPRESA ESPECIALIZADA EM TESTES PARA DETERMINAR DOSAGEM DE HEMOGLOBINA E ANALISE DE PULSAÇAO POR METODOLOGIA NAO-INVASIVA - REDE HEMO</t>
  </si>
  <si>
    <t>146/2022</t>
  </si>
  <si>
    <t>IBUR NEGOCIOS E SERVICOS LTDA</t>
  </si>
  <si>
    <t>136/2022</t>
  </si>
  <si>
    <t>CONTRATAÇAO DE EMPRESA ESPECIALIZADA EM SERVIÇOS DE HIGIENIZAÇAO HOSPITALAR PELO PERIODO DE 12 (DOZE) MESES - HEMORREDE DE GOIAS</t>
  </si>
  <si>
    <t>2020002282 2021000761</t>
  </si>
  <si>
    <t>291/2022</t>
  </si>
  <si>
    <t>FORTALEZA COMERCIO DE EMBALAGENS LTDA</t>
  </si>
  <si>
    <t>AQUISIÇÃO DE SUCO DE FRUTA DE CAIXINHA PARA DOADORES DE SANGUE - REDE HEMO</t>
  </si>
  <si>
    <t>2020003752 2022003838</t>
  </si>
  <si>
    <t>304/2022</t>
  </si>
  <si>
    <t>TRES BARRAS ALIMENTOS LTDA</t>
  </si>
  <si>
    <t>AQUISIÇÃO DE DOCES PARA DOADORES DE SANGUE - REDE HEMO</t>
  </si>
  <si>
    <t>275/2022</t>
  </si>
  <si>
    <t>CONTRATAÇÃO DE EMPRESA FORNECEDORA DE KITS (HEMACIA DUPLA, PLAQUEATAFERESE E ERITROAFERESE TERAPEUTICA) COM DISPONIBILIZAÇÃO DE EQUIPAMENTOS REGIME DE COMODATO POR 12 (DOZE) MESES - REDE HEMO</t>
  </si>
  <si>
    <t>2020003577 2021000758</t>
  </si>
  <si>
    <t>280/2022</t>
  </si>
  <si>
    <t>CONTRATAÇAO DE EMPRESA ESPECIALIZADA EM REFORMA E ADEQUAÇAO DO HEMOCENTRO REGIONAL DE IPORA - HEMORREDE DE GOIAS</t>
  </si>
  <si>
    <t>022/2022</t>
  </si>
  <si>
    <t>CONTRATAÇÃO DE EMPRESA FORNECEDORA DE INSUMOS DO TIPO FILTROS PARA LEUCORREDUÇÃO DE CONCENTRADO DE HEMACIAS - REDE HEMO</t>
  </si>
  <si>
    <t>2020001412 2022000658</t>
  </si>
  <si>
    <t>133/2022</t>
  </si>
  <si>
    <t>INSTITUTO DE HEMATOLOGIA DE GOIANIA S.A</t>
  </si>
  <si>
    <t>LOCAÇÃO / MANUTENÇÃO DE CENTRAL TELEFÔNICA - HEMOCENTRO COORDENADOR</t>
  </si>
  <si>
    <t>CONTRATAÇÃO DE SOLUÇÃO DE GESTÃO HOSPITALAR VISANDO ATENDER AO DISPOSTO NA PORTARIA 1046/2019 - SES / GO - PROCESSO FÍSICO N 2020001740 - RENOVAÇÃO MV SISTEMAS LTDA - REDE HEMO</t>
  </si>
  <si>
    <t>047/2022</t>
  </si>
  <si>
    <t>2020001740 202200018</t>
  </si>
  <si>
    <t>NOXTEC SERVIÇOS LTDA</t>
  </si>
  <si>
    <t>CONTRATAÇÃO DE SOLUÇÃO DE GESTÃO HOSPITALAR VISANDO ATENDER AO DISPOSTO NA PORTARIA 1046/2019 - SES / GO (HEMORREDE)</t>
  </si>
  <si>
    <t>049/2022</t>
  </si>
  <si>
    <t>2020001740 202200023</t>
  </si>
  <si>
    <t>MUNDO DIGITAL PRESTAÇÃO DE SERVIÇOS EM CERTIFICAÇÃ</t>
  </si>
  <si>
    <t>039/2022</t>
  </si>
  <si>
    <t>2020001740 202200019</t>
  </si>
  <si>
    <t>CONTRATAÇÃO DE EMPRESA FORNECEDORA DE INSUMOS DO TIPO FITA INDICADORA DE IRRADIAÇÃO - HEMORREDE DE GOIAS</t>
  </si>
  <si>
    <t>060/2022</t>
  </si>
  <si>
    <t>090/2022</t>
  </si>
  <si>
    <t>CONTRATAÇÃO DE EMPRESA ESPECIALIZADA EM LINK DE DADOS - REDE HEMO</t>
  </si>
  <si>
    <t>058/2022</t>
  </si>
  <si>
    <t>CONTRATAÇAO DE EMPRESA ESPECIALIZADA PARA O FORNECIMENTO DE CARTAO COM MICROTUBOS PARA IMUNOHEMATOLOGIA DO DOADOR E RECEPTOR -HEMORREDE DE GOIAS</t>
  </si>
  <si>
    <t>066/2022</t>
  </si>
  <si>
    <t>SUPERI TELECOM - LTDA</t>
  </si>
  <si>
    <t>CONTRATAÇÃO DE EMPRESA ESPECIALIZADA EM LINK DE DADOS - HEMORREDE DE GOIAS</t>
  </si>
  <si>
    <t>067/2022</t>
  </si>
  <si>
    <t>CENTRO OESTE VIGILÂNCIA E SEGURANÇA EIRELI</t>
  </si>
  <si>
    <t>CONTRATAÇÃO DOS SERVIÇOS DE VIGILÂNCIA / SEGURANÇA PATRIMONIAL POR 12 MESES – HEMORREDE DE GOIÁS - VOLUME III</t>
  </si>
  <si>
    <t>144/2022</t>
  </si>
  <si>
    <t>145/2022</t>
  </si>
  <si>
    <t>187/2022</t>
  </si>
  <si>
    <t>226/2022</t>
  </si>
  <si>
    <t>CONTRATAÇÃO DE EMPRESA ESPECIALIZADA PARA LOCAÇÃO DE IMPRESSORAS E FORNECIMENTO DE INSUMOS E MANUTENÇÃO PELO PERÍODO DE 12 (DOZE) MESES - REDE HEMO</t>
  </si>
  <si>
    <t>183/2022</t>
  </si>
  <si>
    <t>A.M. RIBEIRO ARROYO LTDA (TERMO SUL ENGENHARIA E CLIMATIZAÇÃO)</t>
  </si>
  <si>
    <t>CONTRATAÇÃO DE EMPRESA ESPECIALIZADA EM MANUTENÇÃO PREVENTIVA E CORRETIVA DE AR CONDICIONADO - REDE HEMO</t>
  </si>
  <si>
    <t>202/2022</t>
  </si>
  <si>
    <t>SITIO BAMBU AGROECOLOGIA EIRELI</t>
  </si>
  <si>
    <t>CONTRATAÇÃO DE EMPRESA ESPECIALIZADA EM PRESTAÇÃO DE SERVIÇOS PARA MANUTENÇÃO DE JARDIM PELO PERÍODO DE 12 (DOZE) MESES - HEMOCENTRO COORDENADOR</t>
  </si>
  <si>
    <t>2021002469 2021000693</t>
  </si>
  <si>
    <t>218/2022</t>
  </si>
  <si>
    <t>CENTRO OESTE ADMINISTRAÇÃO E SERVIÇOS EIRELI</t>
  </si>
  <si>
    <t>CONTRATAÇÃO DE EMPRESA ESPECIALIZADA NO FORNECIMENTO DE AGUA POTAVEL E AFASTAMENTO DE ESGOTO PARA UTC DE FORMOSA</t>
  </si>
  <si>
    <t>276/2022</t>
  </si>
  <si>
    <t>SOS ASSISTÊNCIA A VIDA LTDA</t>
  </si>
  <si>
    <t>CONTRATAÇÃO DE EMPRESA ESPECIALIZADA EM SERVIÇO DE ATENDIMENTO POR AMBULÂNCIA NA MODALIDADE ÁREA PROTEGIDA PELO PERÍODO DE 12 (DOZE) MESES.</t>
  </si>
  <si>
    <t>2021004679 2022000925</t>
  </si>
  <si>
    <t>335/2022</t>
  </si>
  <si>
    <t>CAFÉ RANCHEIRO AGRO INDUSTRIAL LTDA</t>
  </si>
  <si>
    <t>CONTRATAÇÃO DE EMPRESAS PARA FORNECIMENTO DE LANCHES / SANDUÍCHES PELO PERÍODO DE 12 MESES - UNIDADE DE COLETA E TRANSFUSÃO DE PORANGATU - HEMORREDE DE GOIAS</t>
  </si>
  <si>
    <t>2021004722 2022003634</t>
  </si>
  <si>
    <t>272/2022</t>
  </si>
  <si>
    <t>CONTRATAÇÃO DE EMPRESA PARA REALIZAR COLETA DE RESÍDUOS TIPO "D" POR UM PERÍODO DE 12 (DOZE) MESES.</t>
  </si>
  <si>
    <t>CONTRATAÇÃO EMERGENCIAL DE EMPRESA ESPECIALIZADA EM PRESTAÇÃO DE SERVIÇO DE MANUTENÇÃO PREDIAL PELO PERÍODO DE 60 (SESSENTA) DIAS.</t>
  </si>
  <si>
    <t>026/2022</t>
  </si>
  <si>
    <t>102/2022</t>
  </si>
  <si>
    <t>CONTRATAÇÃO DE EMPRESA ESPECIALIZADA EM SEGURANÇA E MEDICINA DO TRABALHO - REDE HEMO</t>
  </si>
  <si>
    <t>CONTRATAÇÃO DE EMPRESA ESPECIALIZADA NO FORNECIMENTO DE SUPORTE TÉCNICO DE SOFTWARE PELO PERÍODO DE 12 (DOZE) MESES - REDE HEMO.</t>
  </si>
  <si>
    <t>2021002172 2022000519</t>
  </si>
  <si>
    <t>034/2022</t>
  </si>
  <si>
    <t>CONTRATAÇÃO DE EMPRESA ESPECIALIZADA PARA DEDETIZAÇÃO, DESRATIZAÇÃO, CONTROLE DE PRAGAS E VETORES.</t>
  </si>
  <si>
    <t>035/2022</t>
  </si>
  <si>
    <t>AQUISIÇÃO DE AVENTAL/JALECO PELO PERÍODO DE 12 (DOZE) MESES.</t>
  </si>
  <si>
    <t>PRECISO TECNOLOGIA E QUALIDADE LTDA (10.520.565/0001-53)</t>
  </si>
  <si>
    <t>JOÃO PAULO DOS SANTOS PEREIRA</t>
  </si>
  <si>
    <t>045/2022</t>
  </si>
  <si>
    <t>CONTRATAÇÃO DE EMPRESA ESPECIALIZADA PARA ACOMPANHAMENTO E FISCALIZAÇÃO DE OBRA - HEMOCENTRO ESTADUAL DA REGIÃO SUDESTE I- HEMOGO RIO VERDE - REDE HEMO</t>
  </si>
  <si>
    <t>165/2022</t>
  </si>
  <si>
    <t>CENTRO DE HEMOTERAPIA DE GOIÂNIA S/A</t>
  </si>
  <si>
    <t>CONTRATO DE PRESTAÇÃO DE SERVIÇOS DE IRRADIAÇÃO DE SANGUE E HEMOCOMPONTES - REDE HEMO / CENTRO DE HEMOTERAPIA DE GOIANIA</t>
  </si>
  <si>
    <t>CONTRATO DE PRESTAÇÃO DE SERVIÇOS DE IRRADIAÇÃO DE SANGUE E HEMOCOMPONTES - REDE HEMO / IHG - INSTITUTO DE HEMOTERAPIA DE GOIÂNIA</t>
  </si>
  <si>
    <t>052/2022</t>
  </si>
  <si>
    <t>CONTRATAÇÃO DE SERVIÇOS CARTORIAIS POR 12 (DOZE) MESES - REDE HEMO</t>
  </si>
  <si>
    <t>MONGERAL AEGON SEGUROS E PREVIDENCIA S/A</t>
  </si>
  <si>
    <t>088/2022</t>
  </si>
  <si>
    <t>CONTRATAÇAO DE SEGURADORA PARA A PRESTAÇAO DE SERVIÇOS DE SEGURO DE VIDA EM GRUPO E ASSISTENCIA FUNERAL PELO PERIODO DE 12 MESES - REDE ESTADUAL DE HEMOCENTROS - REDE HEMO</t>
  </si>
  <si>
    <t>082/2022</t>
  </si>
  <si>
    <t>CONTRATAÇÃO DE EMPRESA ESPECIALIZADA EM SERVIÇO FOTOGRÁFICO PELO PERÍODO DE 12 (DOZE) MESES - REDE ESTADUAL DE HEMOCENTROS DE GOIÁS - REDE HEMO</t>
  </si>
  <si>
    <t>094/2022</t>
  </si>
  <si>
    <t>CONTRATAÇÃO DE EMPRESA PARA FORNECIMENTO DE VALE REFEIÇÃO E VALE ALIMENTAÇÃO PELO PERÍODO DE 12 (DOZE) MESES PARA OS COLABORADORES DA REDE HEMO</t>
  </si>
  <si>
    <t>103/2022</t>
  </si>
  <si>
    <t>CONTRATAÇÃO DE EMPRESA DE FORNECIMENTO DE AGUA MINERAL POR 12 MESES - REDE HEMO</t>
  </si>
  <si>
    <t>ALGAR TELECOM S/A</t>
  </si>
  <si>
    <t>104/2022</t>
  </si>
  <si>
    <t>SOLICITAÇÃO DE CONTRATAÇÃO DE EMPRESA ESPECIALIZADA EM SERVIÇO DE TELEFONIA - 0800 - REDE HEMO</t>
  </si>
  <si>
    <t>101/2022</t>
  </si>
  <si>
    <t>CONTRATAÇÃO DE EMPRESA FORNECEDORA DE INSUMOS PARA LABORATÓRIO POR 12 (DOZE) MESES (REAGENTES) - REDE HEMO</t>
  </si>
  <si>
    <t>114/2022</t>
  </si>
  <si>
    <t>CONTRATAÇÃO DE EMPRESA ESPECIALIZADA EM LOCAÇÃO DE CONECTOR ESTÉRIL POR PERÍODO DE 12 (DOZE) MESES - REDE HEMO</t>
  </si>
  <si>
    <t>TEREZA CRISTINA SILVA &amp; CIA LTDA - TC ENGENHARIA</t>
  </si>
  <si>
    <t>164/2022</t>
  </si>
  <si>
    <t>CONTRATAÇÃO DE PRESTADOR DE SERVIÇO ESPECIALIZADO EM DISPONIBILIZAÇÃO DE PLATAFORMA PARA ATENDIMENTO MULTICANAL / WHATSAPP</t>
  </si>
  <si>
    <t>PANIFICADORA IRMAOS RIBEIRO LTDA</t>
  </si>
  <si>
    <t>176/2022</t>
  </si>
  <si>
    <t>CONTRATAÇÃO DE EMPRESA PARA FORNECIMENTO DE LANCHES/ SANDUÍCHES PELO PERÍODO DE 12 MESES. REDE HEMO - HEMOGO CERES.</t>
  </si>
  <si>
    <t>A&amp;C LABOR COMERCIAL IMPORTAÇÃO E EXPORTAÇÃO EIRELI</t>
  </si>
  <si>
    <t>151/2022</t>
  </si>
  <si>
    <t>CONTRATAÇAO DE EMPRESA PARA FORNECIMENTO DE REAGENTES PARA HEMOSTASIA PELO PERÍODO DE 12 (DOZE) MESES - REDE HEMO</t>
  </si>
  <si>
    <t>140/2022</t>
  </si>
  <si>
    <t>CONTRATAÇÃO DE EMPRESA ESPECIALIZADA PARA PRESTAÇÃO DE SERVIÇOS DE COLETA E ANALISE DA ÁGUA NAS UNIDADES DA REDE HEMO PELO PERÍODO DE 12 MESES</t>
  </si>
  <si>
    <t>AGAMEMNON DIGITAL LTDA - ME</t>
  </si>
  <si>
    <t>186/2022</t>
  </si>
  <si>
    <t>CONTRATAÇAO DE EMPRESA ESPECIALIZADA PARA REALIZAR A CONFECÇAO/FORNECIMENTO DE ADESIVOS E PLACAS PELO PERIODO DE 12(DOZE) MESES - REDE HEMO</t>
  </si>
  <si>
    <t>189/2022</t>
  </si>
  <si>
    <t>CONTRATAÇÃO DE EMPRESA ESPECIALIZADA PARA PRESTAÇÃO DE SERVIÇOS LABORATORIAIS EM ANÁLISES CLÍNICAS POR 12 MESES - REDE HEMO</t>
  </si>
  <si>
    <t>APIJÃ PRODUTOS HOSPITALARES LABORATORIAIS ODONTOLOGICOS E ASSISTÊNCIA TÉCNICA LTDA</t>
  </si>
  <si>
    <t>129/2022</t>
  </si>
  <si>
    <t>AQUISIÇÃO DE REAGENTES PARA HEMOGRAMA PELO PERIODO DE 12 (DOZE) MESES - REDE HEMO</t>
  </si>
  <si>
    <t>AIALA EVENTOS EIRELI</t>
  </si>
  <si>
    <t>197/2022</t>
  </si>
  <si>
    <t>CONTRATAÇÃO DE EMPRESA ESPECIALIZADA EM LOCAÇÃO DE TENDAS - HEMOGO - REDE HEMO</t>
  </si>
  <si>
    <t>LC ENGENHARIA E SERVIÇOS LTDA</t>
  </si>
  <si>
    <t>200/2022</t>
  </si>
  <si>
    <t>CONTRATAÇÃO DE EMPRESA ESPECIALIZADA EM MANUTENÇÃO PREDIAL - REDE HEMO (CATALÃO, IPORÁ, PORANGATU E CERES)</t>
  </si>
  <si>
    <t>EHE MULTISERVICE LTDA</t>
  </si>
  <si>
    <t>201/2022</t>
  </si>
  <si>
    <t>CONTRATAÇÃO DE EMPRESA ESPECIALIZADA EM MANUTENÇÃO PREDIAL - REDE HEMO (GOIÂNIA, JATAÍ, RIO VERDE E QUIRINÓPOLIS)</t>
  </si>
  <si>
    <t>BERNARDO MOTORSPORTS E ESTETICA AUTOMOTIVA LTDA</t>
  </si>
  <si>
    <t>203/2022</t>
  </si>
  <si>
    <t>CONTRATAÇÃO DE EMPRESA PARA PRESTAR OS SERVIÇOS DE LAVAGEM E HIGIENIZAÇÃO DE VEICULOS PELO PERIODO DE 12 MESES - REDE HEMO (PROCESSO FISICO 2021006851)</t>
  </si>
  <si>
    <t>CONTRATAÇÃO DE SERVIÇOS MENSAIS DE SOFTWARE (SMSE) - REDE ESTADUAL DE HEMOCENTROS (REDE HEMO)</t>
  </si>
  <si>
    <t>2021002168 2022006459</t>
  </si>
  <si>
    <t>TERRITÓRIO VIAGENS E TURISMO LTDA - ME</t>
  </si>
  <si>
    <t>117/2022</t>
  </si>
  <si>
    <t>CONTRATAÇÃO DE EMPRESA ESPECIALIZADA NA PRESTAÇÃO DE SERVIÇOS DE RESERVAS, FORNECIMENTO DE PASSAGENS, HOSPEDAGENS, LOCAÇÃO DE ESPAÇO E SERVIÇOS RELACIONADOS PELO PÉRÍODO DE 12 MESES - REDE HEMO</t>
  </si>
  <si>
    <t>EXTIL COMERCIAL DE EXTINTORES LTDA</t>
  </si>
  <si>
    <t>224/2022</t>
  </si>
  <si>
    <t>CONTRATAÇÃO DE EMPRESA ESPECIALIZADA NA MANUTENÇÃO/RECARGA E AQUISIÇAO DE EXTINTORES DE INCÊNDIO PELO PERIODO DE 12(DOZE) MESES - REDE HEMO</t>
  </si>
  <si>
    <t>237/2022</t>
  </si>
  <si>
    <t>CONTRATAÇÃO DE EMPRESA PARA SERVIÇOS DE CHAVEIRO E CONFECÇÃO DE CARIMBOS - REDE HEMO</t>
  </si>
  <si>
    <t>FENNIX PROJETOS E DECORAÇÕES EIREL</t>
  </si>
  <si>
    <t>258/2022</t>
  </si>
  <si>
    <t>CONTRATAÇAO DE EMPRESA ESPECIALIZADA EM FORNECIMENTO DE MOLDURAS POR 12 (DOZE) MESES - REDE HEMO</t>
  </si>
  <si>
    <t>259/2022</t>
  </si>
  <si>
    <t>CONTRATAÇÃO DE EMPRESA ESPECIALIZADA NO FORNECIMENTO DE SERVIÇOS DE PORTARIA/PORTEIROS EXECUTIVOS PELO PERIODO DE 12 (DOZE) MESES - REDE HEMO</t>
  </si>
  <si>
    <t>301/2022</t>
  </si>
  <si>
    <t>CONTRATAÇAO DE EMPRESA ESPECIALIZADA NO FORNECIMENTO DE GASES MEDICINAIS PELO PERIODO DE 12(DOZE) MESES - REDE HEMO</t>
  </si>
  <si>
    <t>303/2022</t>
  </si>
  <si>
    <t>CONTRATAÇÃO DE EMPRESA ESPECIALIZADA EM REALIZAÇÃO DO EXAME ELETROFORESE DE HEMOGLOBINA - REDE HEMO</t>
  </si>
  <si>
    <t>GRAFICA E EDITORA COMUNICAÇÃO VISUAL EIRELI</t>
  </si>
  <si>
    <t>320/2022</t>
  </si>
  <si>
    <t>CONTRATAÇÃO DE EMPRESA ESPECIALIZADA EM FORNECIMENTO DE MATERIAIS GRÁFICOS IMPRESSOS - REDE HEMO</t>
  </si>
  <si>
    <t>308/2022</t>
  </si>
  <si>
    <t>CONTRATAÇÃO DE EMPRESA ESPECIALIZADA DE ARQUITETURA E/OU ENGENHARIA PARA A ELABORAÇÃO DE SERVIÇOS E ESTUDOS TÉCNICOS E ACOMPANHAMENTO DE OBRA - HEMOCENTRO ESTADUAL DA REGIÃO SUDESTE - HEMOGO CATALÃO -</t>
  </si>
  <si>
    <t>MODULO CONSULTORIA E GERENCIA PREDIAL LTDA ( ORONA AMG ELEVADORES )</t>
  </si>
  <si>
    <t>339/2022</t>
  </si>
  <si>
    <t>CONTRATAÇAO DE EMPRESA ESPECIALIZADA EM MANUTEÇAO PREVENTIVA E CORRETIVA EM ELEVADORES POR 12 (DOZE) MESES - REDE HEMO</t>
  </si>
  <si>
    <t>AQUISIÇÃO DE MATERIAL DE ESCRITÓRIO POR 12 MESES - HOSPITAL - HGG / REDE HEMO</t>
  </si>
  <si>
    <t>345/2022</t>
  </si>
  <si>
    <t>346/2022</t>
  </si>
  <si>
    <t>ANO</t>
  </si>
  <si>
    <t>MÊS</t>
  </si>
  <si>
    <t>Total Estimado</t>
  </si>
  <si>
    <t>Número do Contrato</t>
  </si>
  <si>
    <t>CNPJ da Contratada</t>
  </si>
  <si>
    <t>Nome da Contradada</t>
  </si>
  <si>
    <t>CONTRAÇÃO DE EMPRESA ESPECIALIZADA EM FILMAGEM E EDIÇÃO DE VÍDEOS INSTITUCIONAIS POR 12 MESES - REDE HEMO</t>
  </si>
  <si>
    <t>355/2022</t>
  </si>
  <si>
    <t>PA ARQUIVOS LTDA</t>
  </si>
  <si>
    <t>CONTRATAÇÃO DE EMPRESA PARA REALIZAR A GUARDA E DIGITALIZAÇÃO DO ARQUIVO DA GERÊNCIA DE DOCUMENTAÇÃO - REDE HEMO</t>
  </si>
  <si>
    <t>300/2022</t>
  </si>
  <si>
    <t>CONTRATAÇÃO DE EMPRESA ESPECIALIZADA NA REALIZAÇÃO DE SERVIÇOS MEDICOS NAS AREAS DE HEMATOLOGIA/HEMOTERAPIA - REDE HEMO</t>
  </si>
  <si>
    <t>299/2022</t>
  </si>
  <si>
    <t>393/2022</t>
  </si>
  <si>
    <t>394/2022</t>
  </si>
  <si>
    <t>395/2022</t>
  </si>
  <si>
    <t>396/2022</t>
  </si>
  <si>
    <t>CONTRATAÇÃO DOS SERVIÇOS DE TELEFONIA FIXA POR 12 MESES – REDE HEMO</t>
  </si>
  <si>
    <t>392/2022</t>
  </si>
  <si>
    <t>379/2022</t>
  </si>
  <si>
    <t>382/2022</t>
  </si>
  <si>
    <t>385/2022</t>
  </si>
  <si>
    <t>380/2022</t>
  </si>
  <si>
    <t>381/2022</t>
  </si>
  <si>
    <t>383/2022</t>
  </si>
  <si>
    <t>378/2022</t>
  </si>
  <si>
    <t>384/2022</t>
  </si>
  <si>
    <t>CONTRATAÇÃO DE SERVIÇO DE GERENCIAMENTO ELETRÔNICO E CONTROLE DE ABASTECIMENTO DE COMBUSTÍVEIS PELO PERIODO DE 12 (DOZE) MESES - REDE HEMO</t>
  </si>
  <si>
    <t>324/2022</t>
  </si>
  <si>
    <t>CONTRATAÇAO DE EMPRESA ESPECIALIZADA NA PRESTAÇAO DE TELEFONIA FIXA NA MODALIDADE DDR (FIXE DIGITAL) - REDE HEMO</t>
  </si>
  <si>
    <t>386/2022</t>
  </si>
  <si>
    <t>CONTRATAÇÃO DE EMPRESA ESPECIALIZADA EM FORNECIMENTO DE ÁGUA TRATAMENTO DE ESGOTO E INSTALAÇÃO DE HIDROMETRO PARA UCT DE IPORA</t>
  </si>
  <si>
    <t>277/2022</t>
  </si>
  <si>
    <t>CONTRATAÇÃO DE EMPRESA ESPECIALIZADA NO FORNECIMENTO DE ENERGIA ELÉTRICA PARA UTC DE IPORÁ</t>
  </si>
  <si>
    <t>298/2022</t>
  </si>
  <si>
    <t>CONTRATAÇÃO DE EMPRESA ESPECIALIZADA NO FORNECIMENTO DE ÁGUA POTÁVEL E AFASTAMENTO DE ESGOTO (HEMOCENTRO COORDENADOR E RIO VERDE) PELO PERÍODO DE 12 (DOZE) MESES.</t>
  </si>
  <si>
    <t>314/2022</t>
  </si>
  <si>
    <t>368/2022</t>
  </si>
  <si>
    <t>371/2022</t>
  </si>
  <si>
    <t>402/2022</t>
  </si>
  <si>
    <t>TOP CLEAN LAVANDERIA HOSPITALAR LTDA</t>
  </si>
  <si>
    <t>361/2022</t>
  </si>
  <si>
    <t>CONTRATAÇAO DE EMPRESA ESPECIALIZADA NA PRESTAÇAO DE SERVIÇOS DE LAVANDERIA HOSPITALAR PELO PERIODO DE 12 (DOZE) MESES - REDE HEMO</t>
  </si>
  <si>
    <t>366/2022</t>
  </si>
  <si>
    <t>405/2022</t>
  </si>
  <si>
    <t>CONTRATAÇÃO DE EMPRESA ESPECIALIZADA EM LOCAÇÃO DE MAQUINA DE CAFÉ PELO PERIODO DE 12 (DOZE) MESES - REDE HEMO.</t>
  </si>
  <si>
    <t>2019004454 2022001267</t>
  </si>
  <si>
    <t>2019000775 2022003305</t>
  </si>
  <si>
    <t>2019003745 2022004901</t>
  </si>
  <si>
    <t>2020004420 2021000747</t>
  </si>
  <si>
    <t>2020004960 2021000745</t>
  </si>
  <si>
    <t>2021006395 2021000749</t>
  </si>
  <si>
    <t>BR GAAP CORPORTION TECNOLOGIA DA INFORMAÇÃO LTDA</t>
  </si>
  <si>
    <t>439/2022</t>
  </si>
  <si>
    <t>CONTRATAÇAO DE EMPRESA ESPECIALIZADA EM INTERLIGAÇÃO ENTRE UNIDADES ATRAVÉS DE FIBRA ÓTICA - REDE HEMO</t>
  </si>
  <si>
    <t>433/2022</t>
  </si>
  <si>
    <t>CONTRATAÇAO DE JORNAL DE GRANDE CIRCULAÇAO PARA PUBLICAÇAO DE AVISOS DE COMPRAS E SELEÇAO DE PESSOAL - REDE HEMO</t>
  </si>
  <si>
    <t>387/2022</t>
  </si>
  <si>
    <t>453/2022</t>
  </si>
  <si>
    <t>454/2022</t>
  </si>
  <si>
    <t>CONTRATAÇÃO DE EMPRESA ESPECIALIZADA PARA FORNECIMENTO DE VALE TRANSPORTE -PELO PERIODO DE 12 (DOZE) MESES -(HEMOCENTRO COORDENADOR) - REDE HEMO</t>
  </si>
  <si>
    <t>421/2022</t>
  </si>
  <si>
    <t>438/2022</t>
  </si>
  <si>
    <t>436/202</t>
  </si>
  <si>
    <t>452/2022</t>
  </si>
  <si>
    <t>CIMA ENGENHARIA LTDA</t>
  </si>
  <si>
    <t>418/2022</t>
  </si>
  <si>
    <t>CONTRATAÇÃO DE EMPRESA ESPECIALIZADA EM REALIZAÇÃO DE REFORMA E ADEQUAÇÃO FÍSICA DO HEMOCENTRO ESTADUAL DA REGIÃO SUDESTE - HEMOGO CATALÃO</t>
  </si>
  <si>
    <t>GARDEN CENTER FLORES E PLANTAS EIREL</t>
  </si>
  <si>
    <t>429/2022</t>
  </si>
  <si>
    <t>CONTRATAÇÃO DE EMPRESA ESPECIALIZADA EM MANUTENÇÃO DE JARDINS PARA O HEMOCENTRO RIO VERDE</t>
  </si>
  <si>
    <t>LEONARDO SOUSA CARVALHO TAVARES PARANAIBA - ME (LT ENGENHARIA)</t>
  </si>
  <si>
    <t>420/2022</t>
  </si>
  <si>
    <t>CONTRATAÇÃO DE EMPRESA ESPECIALIZADA PARA CONSTRUÇÃO DE MURO E ESTACIONAMENTO NO HEMOCENTRO REGIONAL DE RIO VERDE - REDE HEMO</t>
  </si>
  <si>
    <t>LMC DISTRIBUIDORA DE ALIMENTOS EIRELI</t>
  </si>
  <si>
    <t>457/2022</t>
  </si>
  <si>
    <t>CONTRATAÇÃO DE EMPRESA PARA FORNECIMENTO DE BOLACHA AGUA E SAL SACHÊ E BOLACHA MARIA SACHÊ PARA O PERÍODO DE 12 MESES - REDE HEMO</t>
  </si>
  <si>
    <t>MÊS2</t>
  </si>
  <si>
    <t>215/2022</t>
  </si>
  <si>
    <t xml:space="preserve">CONTRATAÇÃO  DE EMPRESA PARA REALIZAR GUARDA E DIGITALIZAÇÃO DE ARQUIVOS </t>
  </si>
  <si>
    <t>435/2022</t>
  </si>
  <si>
    <t>MONGERAL AEGON S.A</t>
  </si>
  <si>
    <t>CONTRATAÇÃO DE SEGURO DE VIDA</t>
  </si>
  <si>
    <t>BURITI SEGURANCA ESPECIALIZADA S/A</t>
  </si>
  <si>
    <t>041/2022</t>
  </si>
  <si>
    <t>CONTRATAÇÃO DE EMPRESA ESPECIALIZADA EM SERVIÇOS DE VIGILÂNCIA E SEGURANÇA PATRIMONIAL POR 12 MESES – HOSPITAL HGG - VOLUME I E II</t>
  </si>
  <si>
    <t>HOSPITAL ESTADUAL DR. ALBERTO RASSI - HGG</t>
  </si>
  <si>
    <t>LABORATORIOS B BRAUN SA</t>
  </si>
  <si>
    <t>015/2022</t>
  </si>
  <si>
    <t>CONTRATAÇÃO DE EMPRESA ESPECIALIZADA EM FORNECIMENTO DE OPME PARA HEMODINÂMICA - HGG ( EXTENSORES PARA SERINGA DE BOMBA INJETORA)</t>
  </si>
  <si>
    <t>BIOMEDICAL PRODUTOS CIENTIF MÉDICOS E HOSPITALARES</t>
  </si>
  <si>
    <t>016/2022</t>
  </si>
  <si>
    <t>CONTRATAÇÃO DE EMPRESA ESPECIALIZADA EM FORNECIMENTO DE OPME PARA HEMODINÂMICA - HGG (FIO GUIA,CATETER, INTRODUTOR)</t>
  </si>
  <si>
    <t>2021006206 2022001397</t>
  </si>
  <si>
    <t>NL PRODUTOS HOSPITALARES LTDA - ME</t>
  </si>
  <si>
    <t>017/2022</t>
  </si>
  <si>
    <t>CONTRATAÇÃO DE EMPRESA ESPECIALIZADA EM FORNECIMENTO DE OPME PARA HEMODINÂMICA - HGG (KIT SERINGA 150ML BOMBA INJETORA)</t>
  </si>
  <si>
    <t>FACILITI COMERCIO VAREJISTA DE ARTIGOS MEDICO LTDA</t>
  </si>
  <si>
    <t>018/2022</t>
  </si>
  <si>
    <t>CONTRATAÇÃO DE EMPRESA ESPECIALIZADA EM FORNECIMENTO DE OPME PARA HEMODINÂMICA - HGG (NEUROCIRURGIA E CARDIOLOGIA - CATETER)</t>
  </si>
  <si>
    <t>LITORAL COM. DE PROD. MEDICOS E HOSPITALARES LTDA-ME</t>
  </si>
  <si>
    <t>019/2022</t>
  </si>
  <si>
    <t>CONTRATAÇÃO DE EMPRESA ESPECIALIZADA EM FORNECIMENTO DE OPME PARA HEMODINÂMICA - HGG (NEUROCIRURGIA E CARDIOLOGIA - AGULHA DE PUNÇÃO )</t>
  </si>
  <si>
    <t>WAVE PRODUTOS MEDICOS LTDA</t>
  </si>
  <si>
    <t>020/2022</t>
  </si>
  <si>
    <t>CONTRATAÇÃO DE EMPRESA ESPECIALIZADA EM FORNECIMENTO DE OPME PARA HEMODINÂMICA - HGG (CATETER PIGTAIL CENTIMETRADO,CATETER SIMOONS)</t>
  </si>
  <si>
    <t>BR LAUNDRY INDUSTRIA, COMERCIO E SERVIÇOS LTDA</t>
  </si>
  <si>
    <t>033/2022</t>
  </si>
  <si>
    <t>CONTRATAÇÃO DE EMPRESA ESPECIALIZADA EM SERVIÇOS DE LAVANDERIA HOSPITALAR – HOSPITAL HGG -VOLUME II</t>
  </si>
  <si>
    <t>WANDERSON FERNANDO PITANGUY - ME</t>
  </si>
  <si>
    <t>038/2022</t>
  </si>
  <si>
    <t>CONTRATAÇAO DE EMPRESA ESPECIALIZADA NA MANUTENÇAO DE INSTRUMENTAIS CIRURGICOS PELO PERIODO DE 12 (DOZE) MESES - HOSPITAL - HGG</t>
  </si>
  <si>
    <t>GBM MULT SERVICE - EIRELI</t>
  </si>
  <si>
    <t>040/2022</t>
  </si>
  <si>
    <t>CONTRATAÇÃO DE EMPRESA ESPECIALIZADA EM ENGENHARIA PARA PRESTAÇÃO DE SERVIÇOS DE CONSTRUÇÃO / AMPLIAÇÃO DE UMA SUBSTAÇÃO DE ENERGIA ELETRICA - HOSPITAL HGG</t>
  </si>
  <si>
    <t>2021005001 2021000637</t>
  </si>
  <si>
    <t>050/2022</t>
  </si>
  <si>
    <t>CONTRATAÇÃO DE SOLUÇÃO DE GESTÃO HOSPITALAR VISANDO ATENDER AO DISPOSTO NA PORTARIA 1046/2019 - SES / GO - PROCESSO FÍSICO N 2020001740 - RENOVAÇÃO NOXTEC SERVIÇOS LTDA - HGG</t>
  </si>
  <si>
    <t>2020001740 202100056</t>
  </si>
  <si>
    <t>046/2022</t>
  </si>
  <si>
    <t>CONTRATAÇÃO DE SOLUÇÃO DE GESTÃO HOSPITALAR VISANDO ATENDER AO DISPOSTO NA PORTARIA 1046/2019 - SES / GO - PROCESSO FÍSICO N 2020001740 - RENOVAÇÃO MUNDO DIGITAL HGG</t>
  </si>
  <si>
    <t>2020001740 202100061</t>
  </si>
  <si>
    <t>048/2022</t>
  </si>
  <si>
    <t>CONTRATAÇÃO DE SOLUÇÃO DE GESTÃO HOSPITALAR VISANDO ATENDER AO DISPOSTO NA PORTARIA 1046/2019 - SES / GO - PROCESSO FÍSICO N 2020001740 - RENOVAÇÃO MV SISTEMAS LTDA - HGG</t>
  </si>
  <si>
    <t>2020001740 202100060</t>
  </si>
  <si>
    <t>INGOH – INSTITUTO GOIANO DE ONCOLOGIA E HEMATOLOGI</t>
  </si>
  <si>
    <t>043/2022</t>
  </si>
  <si>
    <t>CONTRATAÇÃO DE EMPRESA ESPECIALIZADA EM SERVIÇOS LABORATORIAIS DE ANÁLISES EM ANATOMIA PATOLÓGICO E CITO-PATOLOGIA, INCLUINDO O FORNECIMENTO DE INSUMOS CORRELATOS - HOSPITAL HGG</t>
  </si>
  <si>
    <t>ROBSON BERTOLO DUARTE 03364059527</t>
  </si>
  <si>
    <t>044/2022</t>
  </si>
  <si>
    <t>CONTRATAÇÃO DE EMPRESA ESPECIALIZADA NA REALIZAÇÃO DE SERVIÇOS NA ANÁLISE E ORGANIZAÇÃO DE LAUDOS DE EXAMES DE POLISSONOGRAFIA</t>
  </si>
  <si>
    <t>JANETE ALMEIDA DA COSTA SAID</t>
  </si>
  <si>
    <t>059/2022</t>
  </si>
  <si>
    <t>LOCAÇÃO DE ESPAÇO FÍSICO/GALPÃO POR 12 MESES – HOSPITAL ALBERTO RASSI - HGG</t>
  </si>
  <si>
    <t>FRESENIUS KABI BRASIL LTDA</t>
  </si>
  <si>
    <t>036/2022</t>
  </si>
  <si>
    <t>CONTRATAÇÃO DE EMPRESA ESPECIALIZADA EM FORNECIMENTO DE NUTRIÇÃO PARENTERAL POR 12 (DOZE) MESES.</t>
  </si>
  <si>
    <t>DUTOS QUIMICA LTDA - ME</t>
  </si>
  <si>
    <t>056/2022</t>
  </si>
  <si>
    <t>CONTRATAÇÃO DE EMPRESA ESPECIALIZADA EM SERVIÇOS DE TRATAMENTO DE ÁGUA - HOSPITAL HGG</t>
  </si>
  <si>
    <t>087/2022</t>
  </si>
  <si>
    <t>CONTRATAÇAO DE SEGURADORA PARA A PRESTAÇAO DE SERVIÇOS DE SEGURO DE VIDA EM GRUPO E ASSISTENCIA FUNERAL PELO PERIODO DE 12 MESES - HOSPITAL EST. ALBERTO RASSI HGG</t>
  </si>
  <si>
    <t>055/2022</t>
  </si>
  <si>
    <t>CONTRATAÇÃO DE EMPRESA ESPECIALIZADA EM LINK DE DADOS - HOSPITAL HGG</t>
  </si>
  <si>
    <t>079/2022</t>
  </si>
  <si>
    <t>CONTRATAÇÃO DE JORNAL DE GRANDE CIRCULAÇÃO PARA PUBLICAÇÃO DE AVISOS DE COMPRAS E CONTRATAÇÕES, SELEÇÃO DE PESSOAL E DEMAIS PUBLICAÇÕES LEGAIS POR 12 MESES - HOSPITAL- HGG</t>
  </si>
  <si>
    <t>053/2022</t>
  </si>
  <si>
    <t>CONTRATAÇÃO DE SERVIÇOS CARTORIAIS POR 12 (DOZE) MESES - HOSPITAL HGG</t>
  </si>
  <si>
    <t>ORTOGYN COM.DE ARTIGOS MED.E HOSPITALARES EIRELI-M</t>
  </si>
  <si>
    <t>084/2022</t>
  </si>
  <si>
    <t>CONTRATAÇÃO DE EMRPESA PARA FORNECIMENTO DE OPME POR 12 MESES - AQUISIÇÃO DE GUIA PASSADOR DE SUTURA - AGULHA SCORPION - REPARO DE ROTURA DO MANGUITO ROTADOR / OMBRO - HOSPITAL HGG</t>
  </si>
  <si>
    <t>085/2022</t>
  </si>
  <si>
    <t>CONTRATAÇÃO DE EMPRESA ESPECIALIZADA EM SERVIÇOS DE CONSULTORIA ENERGÉTICA POR 12 (DOZE) MESES - HOSPITAL HGG</t>
  </si>
  <si>
    <t>062/2022</t>
  </si>
  <si>
    <t>AQUSIÇAO DE KIT PARA GASTROSTOMIA ENDOSCOPICA PELO PERIODO DE 12(DOZE) MESES - HOSPITAL - HGG</t>
  </si>
  <si>
    <t>081/2022</t>
  </si>
  <si>
    <t>CONTRATAÇÃO DE EMPRESA ESPECIALIZADA EM SERVIÇO FOTOGRÁFICO PELO PERÍODO DE 12 (DOZE) MESES - HOSPITAL ESTADUAL ALBERTO RASSI - HGG</t>
  </si>
  <si>
    <t>BENENUTRI COMERCIAL LTDA</t>
  </si>
  <si>
    <t>074/2022</t>
  </si>
  <si>
    <t>CONTRATAÇÃO DE EMPRESAS PARA FORNECIMENTO DE DIETAS ENTERAIS E SUPLEMENTOS POR 12 MESES - HOSPITAL ESTADUAL DR ALBERTO RASSI - HGG</t>
  </si>
  <si>
    <t>DMI MATERIAL MEDICO HOSPITALAR LTDA (37.109.097/0004-28)</t>
  </si>
  <si>
    <t>075/2022</t>
  </si>
  <si>
    <t>VIA NUT NUTRIÇÃO CLINICA E PRODUTOS HOSPITALARES E</t>
  </si>
  <si>
    <t>078/2022</t>
  </si>
  <si>
    <t>INNOVAR PRODUTOS HOSPITALARES LTDA</t>
  </si>
  <si>
    <t>076/2022</t>
  </si>
  <si>
    <t>BEM ESTAR NUTRIÇÃO CLÍNICA E PRODUTOS NUTRICIONAIS E HOSPITALARES LTDA</t>
  </si>
  <si>
    <t>073/2022</t>
  </si>
  <si>
    <t>UBER MÉDICA E HOSPITALAR LTDA</t>
  </si>
  <si>
    <t>077/2022</t>
  </si>
  <si>
    <t>061/2022</t>
  </si>
  <si>
    <t>CONTRATAÇAO DE EMPRESA ESPECIALIZADA PARA COLETA DE RESIDUOS HOSPITALARES - HOSPITAL -HGG</t>
  </si>
  <si>
    <t>ATHOS ASSISTENCIA TECNICA HOSPITALAR LTDA - EPP</t>
  </si>
  <si>
    <t>065/2022</t>
  </si>
  <si>
    <t>CONTRATAÇÃO DE EMPRESA PARA MANUTENÇÃO PREVENTIVA E CORRETIVA DO SISTEMA DE HEMODIÁLISE FIXO E MÁQUINAS DE OSMOSE PORTÁTEIS - HOSPITAL ALBERTO RASSI - HGG</t>
  </si>
  <si>
    <t>FORTECARE INDUSTRIA DE PRODUTOS MEDICOS EIRELI</t>
  </si>
  <si>
    <t>083/2022</t>
  </si>
  <si>
    <t>AQUISIÇÃO DE ITENS UTILIZADOS NO SETOR DE HEMODIÁLISE PELO PERÍODO DE 12 (DOZE) MESES - HOSPITAL ESTADUAL DR. ALBERTO RASSI – HGG (LINHA DE SANGUE VENOSO E ARTERIAL)</t>
  </si>
  <si>
    <t>097/2022</t>
  </si>
  <si>
    <t>AQUISIÇÃO DE ITENS UTILIZADOS NO SETOR DE HEMODIÁLISE PELO PERÍODO DE 06 (SEIS) MESES - HOSPITAL ESTADUAL DR. ALBERTO RASSI – HGG (FILTRO PIROGÊNICO PARA FILTRAGEM E BICARBONATO DE SÓDIO PÓ SECO CARTU</t>
  </si>
  <si>
    <t>ALLMED PRONEFRO BRASIL LTDA</t>
  </si>
  <si>
    <t>063/2022</t>
  </si>
  <si>
    <t>AQUISIÇÃO DE ITENS UTILIZADOS NO SETOR DE HEMODIÁLISE PELO PERÍODO DE 06 (SEIS) MESES - HOSPITAL ESTADUAL DR. ALBERTO RASSI – HGG (DIALISADOR CAPILAR F8)</t>
  </si>
  <si>
    <t>FARMARIN INDUSTRIA E COMERCIO LTDA</t>
  </si>
  <si>
    <t>064/2022</t>
  </si>
  <si>
    <t>AQUISIÇÃO DE ITENS UTILIZADOS NO SETOR DE HEMODIÁLISE POR 06 (SEIS) MESES - HOSPITAL ESTADUAL DR. ALBERTO RASSI-HGG (SOLUÇÃO PARA HEMODIÁLISE)</t>
  </si>
  <si>
    <t>098/2022</t>
  </si>
  <si>
    <t>CONTRATAÇÃO DE EMPRESA PARA FORNECIMENTO DE VALE REFEIÇÃO E VALE ALIMENTAÇÃO PELO PERÍODO DE 12 (DOZE) MESES PARA OS COLABORADORES DO HGG</t>
  </si>
  <si>
    <t>096/2022</t>
  </si>
  <si>
    <t>AQUISÇÃO DE INSUMOS E REAGENTES PARA AGÊNCIA TRANSFUSIONAL - HOSPITAL HGG</t>
  </si>
  <si>
    <t>105/2022</t>
  </si>
  <si>
    <t>CONTRATAÇÃO DE EMPRESAS PARA FORNECIMENTO DE DIETAS ENTERAIS E SUPLEMENTOS - MODULO PROBIOTICO POR 12 MESES - HOSPITAL ESTADUAL DR ALBERTO RASSI - HGG</t>
  </si>
  <si>
    <t>106/2022</t>
  </si>
  <si>
    <t>CONTRATAÇÃO DE EMPRESAS PARA FORNECIMENTO DE DIETAS ENTERAIS E SUPLEMENTOS - MODULO PROBIOTICO POR 12 MESES- HOSPITAL ESTADUAL DR ALBERTO RASSI - HGG</t>
  </si>
  <si>
    <t>CASA JARDIM PAISAGISMO LTDA - ME</t>
  </si>
  <si>
    <t>110/2022</t>
  </si>
  <si>
    <t>CONTRATAÇÃO DE EMPRESA ESPECIALIZADA PARA MANUTENÇÃO DOS JARDINS PELO PERÍODO DE 12 MESES - HOSPITAL - HGG</t>
  </si>
  <si>
    <t>072/2022</t>
  </si>
  <si>
    <t>123/2022</t>
  </si>
  <si>
    <t>CONTRATAÇAO DE EMPRESA ESPECIALIZADA NA MANUTENÇAO DE OTICAS PELO PERIODO DE 12 (DOZE) MESES - HOSPITAL HGG</t>
  </si>
  <si>
    <t>2021001506 2022002169</t>
  </si>
  <si>
    <t>113/2022</t>
  </si>
  <si>
    <t>CONTRATAÇÃO DE EMPRESA PARA REFORMA, ADEQUAÇÃO E AMPLIAÇÃO DO SETOR DE TRANSPLANTE - HOSPITAL HGG</t>
  </si>
  <si>
    <t>099/2022</t>
  </si>
  <si>
    <t>CONTRATAÇÃO DE JORNAL DE GRANDE CIRCULAÇÃO PARA PUBLICAÇÕES DE ATOS OFICIAIS DO IDTECH - HOSPITAL - HGG</t>
  </si>
  <si>
    <t>C.I.L DE ARAUJO - ME</t>
  </si>
  <si>
    <t>127/2022</t>
  </si>
  <si>
    <t>PRESTAÇÃO DE SERVIÇO DE ENGENHARIA REVERSA, PELO PERÍODO DE 12 (DOZE) MESES - HGG</t>
  </si>
  <si>
    <t>PHILIPS MEDICAL SYSTEMS LTDA</t>
  </si>
  <si>
    <t>126/2022</t>
  </si>
  <si>
    <t>AQUISIÇÃO DE EQUIPAMENTO DE TOMOGRAFIA - HOSPITAL - HGG</t>
  </si>
  <si>
    <t>ARQUIVO OFF PRESTACIONAL LTDA - EPP</t>
  </si>
  <si>
    <t>120/2022</t>
  </si>
  <si>
    <t>CONTRATAÇÃO DE EMPRESA ESPECIALIZADA PARA REALIZAR A GUARDA E DIGITALIZAÇÃO DE ARQUIVOS - HOSPITAL HGG</t>
  </si>
  <si>
    <t>125/2022</t>
  </si>
  <si>
    <t>CONTRATAÇAO DE EMPRESA ESPECIALIZADA EM MANUTENÇAO PREDIAL PREVENTIVA E CORRETIVA - HOSPITAL - HGG</t>
  </si>
  <si>
    <t>FMA - AUDIO VIDEO E INFORMATICA LTDA - EPP</t>
  </si>
  <si>
    <t>130/2022</t>
  </si>
  <si>
    <t>CONTRATAÇÃO DE EMPRESA ESPECIALIZADA EM LOCAÇÃO DE SONORIZAÇÃO E ILUMINAÇÃO POR 12 MESES - HOSPITAL ESTADUAL ALBERTO RASSI - HGG</t>
  </si>
  <si>
    <t>COOPERATIVA DOS MEDICOS ANESTESIOLOGISTAS DE GOIAS</t>
  </si>
  <si>
    <t>139/2022</t>
  </si>
  <si>
    <t>CONTRATAÇÃO DE SERVIÇOS ANESTESIOLOGICOS</t>
  </si>
  <si>
    <t>2018001456 2022000667</t>
  </si>
  <si>
    <t>Apostilamento 138/22</t>
  </si>
  <si>
    <t>CONTRATAÇAO DE EMPRESA ESPECIALIZADA NO FORNECIMENTO DE GASES MEDICINAIS LIQUIDO PELO PERIODO DE 05 ANOS - HOSPITAL ALBERTO RASSI - HGG</t>
  </si>
  <si>
    <t>LAVA JATO DO SASSA LTDA (DUCHA.COM)</t>
  </si>
  <si>
    <t>071/2022</t>
  </si>
  <si>
    <t>CONTRATAÇAO DE EMPRESA ESPECIALIZADA EM LAVAGEM DE VEICULOS PELO PERÍODO DE 12 (DOZE) MESES PARA ATENDER AS NECESSIDADES DO HOSPITAL ALBERTO RASSI - HGG</t>
  </si>
  <si>
    <t>147/2022</t>
  </si>
  <si>
    <t>131/2022</t>
  </si>
  <si>
    <t>CONTRATAÇÃO DE EMPRESA ESPECIALIZADA PARA REALIZAR A GUARDA E DIGITALIZAÇÃO DE ARQUIVOS</t>
  </si>
  <si>
    <t>PRO-RAD CONSULTORES EM RADIOPROTEÇÃO S/S LTDA</t>
  </si>
  <si>
    <t>115/2022</t>
  </si>
  <si>
    <t>CONTRATAÇÃO DE EMPRESA ESPECIALIZADA EM FORNECIMENTO DE DOSÍMETRO - HOSPITAL ALBERTO RASSI - HGG</t>
  </si>
  <si>
    <t>119/2022</t>
  </si>
  <si>
    <t>AQUISIÇÃO DE ITENS UTILIZADOS NO SETOR DE HEMODIÁLISE POR 06 (SEIS) MESES (AGULHAS)</t>
  </si>
  <si>
    <t>CONTATTI COMERCIO E REPRESENTAÇÕES LTDA - CONTATTI</t>
  </si>
  <si>
    <t>158/2022</t>
  </si>
  <si>
    <t>AQUISIÇAO DE SOLUÇAO PARA PRESERVAÇAO DE ORGAOS (RENAL)POR 06 MESES -HOSPITAL - HGG</t>
  </si>
  <si>
    <t>2019001264 2022001287</t>
  </si>
  <si>
    <t>148/2022</t>
  </si>
  <si>
    <t>CONTRATAÇÃO DE EMPRESA ESPECIALIZADA PARA PRESTAR SERVIÇOS DE LOCAÇÃO DE VEÍCULOS AUTOMOTORES COM MOTORISTAS - HOSPITAL HGG</t>
  </si>
  <si>
    <t>INSTITUTO PAULO REIS DE MEDICINA S/S</t>
  </si>
  <si>
    <t>122/2022</t>
  </si>
  <si>
    <t>CONTRATAÇAO DE EMPRESA ESPECIALIZADA NA REALIZAÇAO DE CIRURGIAS METABOLICAS PARA O TRATAMENTO DE DIABETES - HOSPITAL - HGG</t>
  </si>
  <si>
    <t>160/2022</t>
  </si>
  <si>
    <t>FORNECIMENTO DE VALE TRANSPORTE - HOSPITAL ESTADUAL DR. ALBERTO RASSI-HGG</t>
  </si>
  <si>
    <t>GARFILM INSULFILM CAPACHOS LTDA - ME</t>
  </si>
  <si>
    <t>150/2022</t>
  </si>
  <si>
    <t>CONTRATAÇAO DE EMPRESA ESPECIALIZADA EM SERVIÇOS DE APLICAÇAO DE PELICULA DE PROTEÇAO SOLAR POR UM PERIODO DE 12 MESES POR DEMANDA – HOSPITAL HGG</t>
  </si>
  <si>
    <t>2021001128 2022001260</t>
  </si>
  <si>
    <t>XANGAI CONSULTORIA IMOBILIARIA LTDA (XANGAI IMOVEI</t>
  </si>
  <si>
    <t>191/2022</t>
  </si>
  <si>
    <t>LOCAÇÃO DE ESPAÇO FÍSICA PARA ABRIGAR AS ATIVIDADES DO CENTRO ESTADUAL DE APOIO AOS PORTADORES DE DIABETES – CEAPD – HOSPITAL HGG</t>
  </si>
  <si>
    <t>167/2022</t>
  </si>
  <si>
    <t>CONTRATAÇÃO DE EMPRESA DE ENGENHARIA/ARQUITETURA PARA ELABORAÇÃO DE SERVIÇOS E ESTUDOS TÉCNICOS PARA REFORMAS E EXTENSÃO DA EDIFICAÇÃO E ACOMPANHAMENTO DE OBRA - HOSPITAL - HGG</t>
  </si>
  <si>
    <t>BIOPLASMA PRODUTOS PARA LABORATORIOS E CORRELATOS LTDA</t>
  </si>
  <si>
    <t>132/2022</t>
  </si>
  <si>
    <t>CONTRATAÇÃO/AQUISIÇÃO DE TESTES RAPIDOS - HOSPITAL HGG</t>
  </si>
  <si>
    <t>2021002326 2022001319</t>
  </si>
  <si>
    <t>142/2022</t>
  </si>
  <si>
    <t>CONTRATAÇAO DE EMPRESA EM SERVIÇO DE AUDITORIA CONTÁBIL - PROJETO HOSPITAL DR. ALBERTO RASSI - HGG.</t>
  </si>
  <si>
    <t>173/2022</t>
  </si>
  <si>
    <t>CONTRATAÇÃO DE EMPRESA ESPECIALIZADA EM FORNECIMENTO DE ÁGUA MINERAL SEM GÁS POR 12 MESES - HOSPITAL - HGG</t>
  </si>
  <si>
    <t>2019001431 2021001175</t>
  </si>
  <si>
    <t>SUPORTE SISTEMAS DE AR CONDICIONADO LTDA - ME</t>
  </si>
  <si>
    <t>178/2022</t>
  </si>
  <si>
    <t>CONTRATAÇÃO DE EMPRESA ESPECIALIZADA PARA MANUTENÇÃO PREVENTIVA E CORRETIVO DOS ARES CONDICIONADOS POR 12 MESES - HOSPITAL HGG</t>
  </si>
  <si>
    <t>196/2022</t>
  </si>
  <si>
    <t>CONTRATAÇÃO DE EMPRESA ESPECIALIZADA EM LOCAÇÃO DE TENDAS - HOSPITAL - HGG</t>
  </si>
  <si>
    <t>PAZ UNIVERSAL SERVICOS POSTUMOS LTDA</t>
  </si>
  <si>
    <t>153/2022</t>
  </si>
  <si>
    <t>CONTRATAÇÃO DE EMPRESA ESPECIALIZADA PARA REMOÇÃO E SEPULTAMENTO DE MEMBROS/PARTES HUMANAS PELO PERIODO DE 12(DOZE)MESES- HOSPITAL - HGG</t>
  </si>
  <si>
    <t>210/2022</t>
  </si>
  <si>
    <t>163/2022</t>
  </si>
  <si>
    <t>CONTRATAÇÃO DE SERVIÇO DE GERENCIAMENTO ELETRÔNICO E CONTROLE DE ABASTECIMENTO DE COMBUSTÍVEIS PELO PERIODO DE 12(DOZE) MESES - HOSPITAL HGG</t>
  </si>
  <si>
    <t>OPIMED DO BRASIL LTDA</t>
  </si>
  <si>
    <t>135/2022</t>
  </si>
  <si>
    <t>CONTRATAÇÃO DE EMPRESA PARA FORNECIMENTO DE ÓRTESES, PRÓTESES E MATERIAIS MÉDICOS ESPECIAIS (OPME) - PELO PERÍODO DE 12(DOZE) MESES - HOSPITAL - HGG (HIPOFISECTOMIA E OTORRINOLARINGOLOGIA)</t>
  </si>
  <si>
    <t>BR GAAP CORPORTION TECNOLOGIA DA INFORMAÇÃO EIRELI</t>
  </si>
  <si>
    <t>157/2022</t>
  </si>
  <si>
    <t>CONTRATAÇÃO DE PRESTAÇÃO DE SERVIÇOS MENSAL PARA ELABORAÇÃO DE INDICADORES FINANCEIROS PELO PERIODO DE 12 (DOZE) MESES - HOSPITAL HGG</t>
  </si>
  <si>
    <t>212/2022</t>
  </si>
  <si>
    <t>198/2022</t>
  </si>
  <si>
    <t>CONTRATAÇAO DE EMPRESA ESPECIALIZADA EM SERVIÇOS DE HIGIENIZAÇAO HOSPITALAR PELO PERIODO DE 12 (DOZE) MESES - HOSPITAL- HGG</t>
  </si>
  <si>
    <t>2019001166 2022001289</t>
  </si>
  <si>
    <t>MLA COMERCIO E SERVIÇOS DE ENSAIOS ANALÍTICOS E SOLUÇÕES AMBIENTAIS</t>
  </si>
  <si>
    <t>192/2022</t>
  </si>
  <si>
    <t>CONTRATAÇÃO DE EMPRESA PARA ANÁLISE DA ÁGUA - HOSPITAL-HGG</t>
  </si>
  <si>
    <t>JB BARBOSA FILHO LAVANDERIA JOHN CLER ME</t>
  </si>
  <si>
    <t>204/2022</t>
  </si>
  <si>
    <t>CONTRATAÇÃO DE EMPRESA PARA PRESTAÇÃO DOS SERVIÇOS DE LAVANDERIA (UNIFORMES, CAPAS E FORROS DE MESA) SOB DEMANDA PELO PERÍODO DE 12 (DOZE) MESES - HOSPITAL HGG</t>
  </si>
  <si>
    <t>182/2022</t>
  </si>
  <si>
    <t>CONTRATAÇÃO DE EMPRESA ESPECIALIZADA NO FORNECIMENTO DE ENERGIA ELÉTRICA (IMÓVEL HGG) - CEAD</t>
  </si>
  <si>
    <t>181/2022</t>
  </si>
  <si>
    <t>FORNECIMENTO DOS SERVIÇOS DE SANEAMENTO E TRATAMENTO DE ESGOTO DO CENTRO ESTADUAL DE ATENÇÃO AOS PORTADORES DE DIABETES – CEAPD</t>
  </si>
  <si>
    <t>162/2022</t>
  </si>
  <si>
    <t>CONTRATAÇÃO DE EMPRESA PARA LANÇAMENTO DE LINK DE COMUNICAÇÃO / FIBRA ÓTICA – CEAPD – CENTRO EST. ATENÇÃO AOS PORTADORES DE DIABETES - HOSPITAL - HGG</t>
  </si>
  <si>
    <t>220/2022</t>
  </si>
  <si>
    <t>CONTRATAÇÃO DE EMPRESA PARA PRESTAÇÃO DE SERVIÇO DE ANÁLISE DA QUALIDADE DO AR POR 12 (DOZE) MESES - HOSPITAL - HGG</t>
  </si>
  <si>
    <t>SFRIAR COMÉRCIO E SERVICE EIRELI</t>
  </si>
  <si>
    <t>217/2022</t>
  </si>
  <si>
    <t>CONTRATAÇÃO DE EMPRESA PARA INSTALAÇÃO E FORNECIMENTO DE SISTEMA DE AR CONDICIONADO CENTRAL DE AR – VRF E SISTEMA DE EXAUSTÃO DE AR PARA ATENDER A DEMANDA DE CLIMATIZAÇÃO SETOR DE TRANSPLANTES DO HOSP</t>
  </si>
  <si>
    <t>ABSOLUTA COMERCIO DE PRODUTOS MEDICOS E HOSPITALA</t>
  </si>
  <si>
    <t>221/2022</t>
  </si>
  <si>
    <t>CONTRATAÇAO DE EMPRESA PARA FORNECIMENTO DE ORTESES, PROTESES E MATERIAIS MEDICOS ESPECIAIS (OPME) GRAMPEADOR PARA HEMORROIDA/PROLAPSO - PELO PERIODO DE 12(DOZE) MESES - HOSPITAL - HGG</t>
  </si>
  <si>
    <t>ECO VARIZ E VASC LTDA</t>
  </si>
  <si>
    <t>214/2022</t>
  </si>
  <si>
    <t>CONTRATAÇÃO DE EMPRESA PARA REALIZAÇÃO DE COLONOSCOPIAS, ELETRONEUROMIOGRAFIAS, ESPIROMETRIAS, ESOFAGOGASTRODUODENOSCOPIAS, ULTRASSONOGRAFIAS COM DOPPLER COLORIDO E TESTES ERGOMÉTRICOS - HOSPITAL HGG</t>
  </si>
  <si>
    <t>BREMPI CONSTRUTORA LTDA - EP</t>
  </si>
  <si>
    <t>222/2022</t>
  </si>
  <si>
    <t>CONTRATAÇÃO DE EMPRESA ESPECIALIZADA PARA ELABORAÇÃO DE PROJETO E CONSTRUÇÃO DE DUAS PASSARELAS - HOSPITAL - HGG</t>
  </si>
  <si>
    <t>118/2022</t>
  </si>
  <si>
    <t>CONTRATAÇÃO DE EMPRESA ESPECIALIZADA NA PRESTAÇÃO DE SERVIÇOS DE RESERVAS, FORNECIMENTO DE PASSAGENS, HOSPEDAGENS, LOCAÇÃO DE ESPAÇO E SERVIÇOS RELACIONADOS PELO PÉRÍODO DE 12 MESES - HOSPITAL HGG</t>
  </si>
  <si>
    <t>134/2022</t>
  </si>
  <si>
    <t>FORNECIMENTO DE ÓRTESES, PRÓTESES E MATERIAIS MÉDICOS ESPECIAIS – OPME’S POR 12 MESES - HOSPITAL – HGG ( SINUSECTOMIA E LARINGE )</t>
  </si>
  <si>
    <t>ATS PRODUTOS MEDICO - CIRURGICOS EIRELI</t>
  </si>
  <si>
    <t>193/2022</t>
  </si>
  <si>
    <t>FORNECIMENTO DE ÓRTESES, PRÓTESES E MATERIAIS MÉDICOS ESPECIAIS – OPME’S POR 12 MESES - HOSPITAL – HGG ( FIO GUIA - UROLOGIA )</t>
  </si>
  <si>
    <t>ETHOS GOIÁS TECNOLOGIA E PRODUTOS MÉDICOS LTDA</t>
  </si>
  <si>
    <t>209/2022</t>
  </si>
  <si>
    <t>FORNECIMENTO DE ÓRTESES, PRÓTESES E MATERIAIS MÉDICOS ESPECIAIS – OPME’S POR 12 MESES - HOSPITAL – HGG ( BIOPSIA - NEUROCIRURGIA )</t>
  </si>
  <si>
    <t>2019000526 2022002746</t>
  </si>
  <si>
    <t>DMI MATERIAL MEDICO HOSPITALAR LTDA</t>
  </si>
  <si>
    <t>225/2022</t>
  </si>
  <si>
    <t>AQUISIÇÃO DE OPME CONSIGNADO PARA CIRURGIA GERAL/COLOPROCTOLOGIA POR UM PERIODO 12 MESES ( CIRURGIA GERAL POR VIDEO )</t>
  </si>
  <si>
    <t>SINTESE COMERCIAL HOSPITALAR EIRELI</t>
  </si>
  <si>
    <t>230/2022</t>
  </si>
  <si>
    <t>FORNECIMENTO DE ÓRTESES, PRÓTESES E MATERIAIS MÉDICOS ESPECIAIS – OPME’S POR 12 MESES HGG - NEUROCIRURGIA (ARTRODESE OCCIPTO, CERVICAL, LOMBAR) + ORTOPEDIA ( PROTESE DE QUADRIL E FIO )</t>
  </si>
  <si>
    <t>229/2022</t>
  </si>
  <si>
    <t>CONTRATAÇAO DE EMPRESA ESPECIALIZADA EM SERVIÇOS DE CONSULTORIA E AVALIAÇAO DE CUSTOS POR ABSORÇAO E LICENÇA DE SOFTWARE DE APURAÇAO DE CUSTOS - POR 12 MESES - HOSPITAL - HGG</t>
  </si>
  <si>
    <t>SILIGYN COMERCIO DE PRODUTOS MEDICOS LTDA</t>
  </si>
  <si>
    <t>227/2022</t>
  </si>
  <si>
    <t>CONTRATAÇÃO DE EMPRESA PARA FORNECIMENTO DE (OPME) – IMPLANTE MAMARIO DE SILICONE POR 3 MESES - HOSPITAL ESTADUAL DR. ALBERTO RASSI - HGG</t>
  </si>
  <si>
    <t>CASULA &amp; VASCONCELOS INDUSTRIA FARMACEUTICA E COM</t>
  </si>
  <si>
    <t>235/2022</t>
  </si>
  <si>
    <t>CONTRATAÇAO DE EMPRESA ESPECIALIZADA EM FORNECIMENTO DE NUTRIÇAO PARENTERAL PELO PERIODO DE 12 MESES - HOSPITAL - HGG</t>
  </si>
  <si>
    <t>AMIL DESENTUPIDORA E DEDETIZADORA LTDA - ME</t>
  </si>
  <si>
    <t>194/2022</t>
  </si>
  <si>
    <t>CONTRATAÇAO DE EMPRESA ESPECIALIZADA EM DEDETIZAÇAO CONTROLE DE PRAGAS - CEAPD – CENTRO EST. ATENÇÃO AOS PORTADORES DE DIABETES - HOSPITAL - HGG</t>
  </si>
  <si>
    <t>243/2022</t>
  </si>
  <si>
    <t>CONTRATAÇÃO DE EMPRESA ESPECIALIZADA NO FORNECIMENTO DE CLIPS DE TITÂNEO PARA UM PERÍODO DE 12 MESES - HOSPITAL ESTADUAL ALBERTO RASSI - HGG</t>
  </si>
  <si>
    <t>ECOPER QUIMICA LTDA</t>
  </si>
  <si>
    <t>240/2022</t>
  </si>
  <si>
    <t>AQUISIÇÃO DE ÁCIDO CÍTRICO (INSUMO HEMODIÁLISE) POR 6 MESES - HOSPITAL HGG</t>
  </si>
  <si>
    <t>244/2022</t>
  </si>
  <si>
    <t>CONTRATAÇÃO DE EMPRESA ESPECIALIZADA PARA SERVIÇOS DE IMPRESSÃO COM FORNECIMENTO DAS IMPRESSORAS EM COMODATO POR 12 MESES - HOSPITAL - HGG</t>
  </si>
  <si>
    <t>246/2022</t>
  </si>
  <si>
    <t>AQUISIÇÃO DE BOLSAS, INSUMOS E EQUIPAMENTOS PARA A UNIDADE COLETORA DE SANGUE - HOSPITAL HGG</t>
  </si>
  <si>
    <t>236/2022</t>
  </si>
  <si>
    <t>CONTRATAÇÃO DE EMPRESA PARA SERVIÇOS DE CHAVEIRO E CONFECÇÃO DE CARIMBOS - HOSPITAL - HGG</t>
  </si>
  <si>
    <t>AMBIENTAL SERVICOS E LOCACOES EIRELI</t>
  </si>
  <si>
    <t>241/2022</t>
  </si>
  <si>
    <t>CONTRATAÇÃO DE EMPRESA PARA LOCAÇÃO DE BANHEIRO QUÍMICO POR 12 MESES - HOSPITAL - HGG</t>
  </si>
  <si>
    <t>252/2022</t>
  </si>
  <si>
    <t>CONTRATAÇÃO DE SERVIÇOS ESPECIALIZADOS DE ENGENHARIA CLÍNICA PELO PERIODO DE 12 MESES - HGG</t>
  </si>
  <si>
    <t>2018003166 2022001088</t>
  </si>
  <si>
    <t>TRAD EQUIPAMENTO HOSPITALAR LTDA</t>
  </si>
  <si>
    <t>247/2022</t>
  </si>
  <si>
    <t>FORNECIMENTO DE ÓRTESES, PRÓTESES E MATERIAIS MÉDICOS ESPECIAIS – OPME’S POR 12 MESES - HOSPITAL HGG - ORTOPEDIA (ARTRODESE LOMBAR, BROCAS E FIOS) + BUCO MAXILO FACIAL</t>
  </si>
  <si>
    <t>MARTINS PIRES SERVICOS MEDICOS LTDA</t>
  </si>
  <si>
    <t>228/2022</t>
  </si>
  <si>
    <t>CONTRATAÇÃO DE EMPRESA ESPECIALIZADA PARA REALIZAÇÃO EXAMES DE ELETRONEUROMIOGRAFIA POR 12 MESES - HOSPITAL ESTADUAL DR. ALBERTO RASSI - HGG</t>
  </si>
  <si>
    <t>253/2022</t>
  </si>
  <si>
    <t>CONTRATAÇÃO DE EMPRESA PARA PRESTAÇÃO DE SERVIÇOS LABORATORIAIS INCLUINDO FORNECIMENTO DE INSUMOS, CORRELATOS, EQUIPAMENTOS E RECURSOS HUMANOS PARA O HOSPITAL - HGG</t>
  </si>
  <si>
    <t>2019002683 2022001361</t>
  </si>
  <si>
    <t>EDWARDS LIFESCIENCES COMERCIO DE PRODUTOS MEDICO-</t>
  </si>
  <si>
    <t>231/2022</t>
  </si>
  <si>
    <t>AQUISIÇAO KIT DE PRESSAO INVASIVA (FORNECIMENTO POR 12 MESES) - HOSPITAL - HGG</t>
  </si>
  <si>
    <t>HOSPFAR INDUSTRIA E COMERCIO DE PRODUTOS HOSPITALA</t>
  </si>
  <si>
    <t>234/2022</t>
  </si>
  <si>
    <t>CONTRATAÇÃO DE EMPRESA ESPECIALIZADA NO FORNECIMENTO DE TIRA TESTE PARA DETERMINAÇÃO DE GLICOSE PELO PERÍODO DE 12 (DOZE) MESES - HOSPITAL - HGG</t>
  </si>
  <si>
    <t>2021003341 2022001330</t>
  </si>
  <si>
    <t>248/2022</t>
  </si>
  <si>
    <t>CONTRATAÇAO DE EMPRESA PARA FORNECIMENTO DE OPME MEDIANTE LOCAÇÃO DE EQUIPAMENTO PARA NEUROCIRURGIA - NEURONAVEGADOR POR 12 MESES - HOSPITAL HGG</t>
  </si>
  <si>
    <t>255/2022</t>
  </si>
  <si>
    <t>2019001279 2022001347</t>
  </si>
  <si>
    <t>COMERCIAL 3 ALBE LTDA</t>
  </si>
  <si>
    <t>250/2022</t>
  </si>
  <si>
    <t>CONTRATAÇÃO DE EMPRESA PARA FORNECIMENTO DE SOLUÇÃO ALCOÓLICA , BASE ETANOL 70% - HOSPITAL - HGG</t>
  </si>
  <si>
    <t>HLAGYN LABORATORIO DE IMUNOLOGIA DE TRANSPLANTES DE GOIAS</t>
  </si>
  <si>
    <t>256/2022</t>
  </si>
  <si>
    <t>CONTRATAÇÃO DE LABORATORIO PARA REALIZAÇÃO DE EXAMES DE RT - PCR VISANDO ATENDIMENTO DAS NECESSIDADES DO HOSPITAL ESTADUAL DR. ALBERTO RASSI - HGG</t>
  </si>
  <si>
    <t>257/2022</t>
  </si>
  <si>
    <t>CONTRATAÇAO DE EMPRESA ESPECIALIZADA EM FORNECIMENTO DE MOLDURAS POR 12 (DOZE) MESES - HOSPITAL ESTADUAL DR ALBERTO RASSI - HGG</t>
  </si>
  <si>
    <t>SINARA VIEIRA RODRIGUES DE FREITAS</t>
  </si>
  <si>
    <t>254/2022</t>
  </si>
  <si>
    <t>CONTRATAÇÃO DE EMPRESA ESPECIALIZADA PARA PRESTAÇÃO DE SERVIÇOS MÉDICOS HEMATOLÓGICOS - HOSPITAL HGG</t>
  </si>
  <si>
    <t>BINHO TRANSPORTES E LOGISTICA EIRELI</t>
  </si>
  <si>
    <t>251/2022</t>
  </si>
  <si>
    <t>CONTRATAÇÃO DE EMPRESA PARA REALIZAÇÃO DE FRETE / TRANSPORTE DE BENS PATRIMONIAIS SERVÍVEIS E INSERVÍVEIS - HGG</t>
  </si>
  <si>
    <t>STANDARD TECNOLOGY CALIBRAÇÕES INDUSTRIAIS E LABOR</t>
  </si>
  <si>
    <t>261/2022</t>
  </si>
  <si>
    <t>CONTRATAÇÃO DE EMPRESA PARA PRESTAÇÃO DE SERVIÇOS ESPECIALIZADOS DE MANUTENÇÃO PREVENTIVA E CORRETIVA E TRATAMENTO DE ÁGUA EM CALDEIRAS - HOSPITAL HGG</t>
  </si>
  <si>
    <t>2019001519 2022001337</t>
  </si>
  <si>
    <t>264/2022</t>
  </si>
  <si>
    <t>266/2022</t>
  </si>
  <si>
    <t>CONTRATAÇÃO DE EMPRESA ESPECIALIZADA EM MANUTENÇÃO NO SISTEMA DE TELEFONIA</t>
  </si>
  <si>
    <t>TRANSPLANTE E CIRURGIA DO FIGADO, PANCREAS E VIAS</t>
  </si>
  <si>
    <t>268/2022</t>
  </si>
  <si>
    <t>CONTRATAÇÃO DE EMPRESA ESPECIALIZADA NA REALIZAÇÃO DE TRANSPLANTES HEPÁTICOS, ENGLOBANDO OS CUIDADOS PRÉ E PÓS-OPERATÓRIOS PELO PERÍODO DE 12 (DOZE) MESES - HOSPITAL HGG</t>
  </si>
  <si>
    <t>265/2022</t>
  </si>
  <si>
    <t>CONTRATAÇÃO DE EMPRESA ESPECIALIZADA EM CONFECÇÃO DE BANNER EM LONA POR 12 MESES - HOSPITAL - HGG</t>
  </si>
  <si>
    <t>249/2022</t>
  </si>
  <si>
    <t>CONTRATAÇÃO DE EMPRESA ESPECIALIZADA EM MANUTENÇÃO DE MÁQUINAS DE HEMODIÁLISE PELO PERÍODO DE 12(DOZE) MESES - HGG</t>
  </si>
  <si>
    <t>DELTA HOSPITALAR - EIRELI</t>
  </si>
  <si>
    <t>273/2022</t>
  </si>
  <si>
    <t>CONTRATAÇAO DE EMPRESA ESPECIALIZADA PARA O FORNECIMENTO DE OPME PARA CIRURGIA ORTOPEDIA PELO PERIODO DE 12(DOZE) MESES - PARAFUSO DE HEBERT (FRATURAS E ARTRODESES DE PÉ E MÃO) - HOSPITAL ESTADUAL DR.</t>
  </si>
  <si>
    <t>288/2022</t>
  </si>
  <si>
    <t>CONTRATAÇAO DE EMPRESA PARA FORNECIMENTO DE ORTESES, PROTESES E MATERIAIS MEDICOS ESPECIAIS OPME - 12 MESES - HOSPITAL HGG (RECONSTRUÇÃO LIGAMENTAR INTRA ARTICULAR DE JOELHO)</t>
  </si>
  <si>
    <t>MEA MODUL LTDA</t>
  </si>
  <si>
    <t>290/2022</t>
  </si>
  <si>
    <t>AQUISIÇÃO DE EQUIPAMENTO E INSUMOS PARA UNITARIZAÇAO DE MAT/MED- HOSPITAL ALBERTO RASSI - HGG</t>
  </si>
  <si>
    <t>S.J. CANEDO COMUNICAÇÃO VISUAL EIRELI-ME (AGAMMENON)</t>
  </si>
  <si>
    <t>297/2022</t>
  </si>
  <si>
    <t>CONTRATAÇÃO DE EMPRESA ESPECIALIZADA PARA REALIZAR A CONFECÇÃO/FORNECIMENTO DE ADESIVOS E PLACAS PELO PERÍODO DE 12 (DOZE) MESES - HOSPITAL - HGG</t>
  </si>
  <si>
    <t>2021003747 2022001259</t>
  </si>
  <si>
    <t>289/2022</t>
  </si>
  <si>
    <t>MEDLINN PRODUTOS HOSPITALARES EIRELI</t>
  </si>
  <si>
    <t>292/2022</t>
  </si>
  <si>
    <t>CONTRATAÇÃO DE EMPRESA ESPECIALIZADA NO FORNECIMENTO DE OPME PARA CIRURGIA GERAL ( TELA DE MARLEX ) PELO PERIODO DE 12 (DOZE) MESES – HOSPITAL – HGG</t>
  </si>
  <si>
    <t>2021001960 2022001090</t>
  </si>
  <si>
    <t>302/2022</t>
  </si>
  <si>
    <t>CONTRATAÇAO DE EMPRESA ESPECIALIZADA NO FORNECIMENTO DE GASES MEDICINAIS COM LOCAÇAO DE CILINDROS E TANQUE PELO PERIODO DE 12(DOZE) MESES - HOSPITAL - HGG</t>
  </si>
  <si>
    <t>211/2022</t>
  </si>
  <si>
    <t>CONTRATAÇAO DE EMPRESA PARA FORNECIMENTO DE ORTESES, PROTESES E MATERIAIS MEDICOS ESPECIAIS OPME - 12 MESES HOSPITAL - HGG ( FEMUR, MICROFRAGMENTOS, PEQ E GRANDES FRAGMENTOS, ARTROPLASTIA JOELHO )</t>
  </si>
  <si>
    <t>310/2022</t>
  </si>
  <si>
    <t>CONTRATAÇÃO DE EMPRESA ESPECIALIZADA PARA REPARO DE MACAS, CAMAS, CADEIRAS E MÓVEIS EM GERAL PELO PERÍODO DE 12 MESES – HOSPITAL - HGG</t>
  </si>
  <si>
    <t>2019001205 2022001346</t>
  </si>
  <si>
    <t>EPIMED SOLUTIONS TECNOLOGIA DE INFORMAÇÕES MÉDICAS</t>
  </si>
  <si>
    <t>271/2022</t>
  </si>
  <si>
    <t>LICENÇA DE PROGRAMA PARA GESTAO DE INFORMAÇOES CLINICO, EPIDEMIOLOGICOS DO CTI - PELO PERIOD DE 12 (DOZE )MESES - HOSPITAL - HGG</t>
  </si>
  <si>
    <t>2019002240 2022001351</t>
  </si>
  <si>
    <t>CRISTAL DISTRIBUIDORA DE MEDICAMENTOS LTDA</t>
  </si>
  <si>
    <t>312/2022</t>
  </si>
  <si>
    <t>CONTRATAÇÃO DE EMPRESA ESPECIALIZADA EM FORNECIMENTO DE NUTRIÇÃO PARENTERAL - HOSPITAL HGG</t>
  </si>
  <si>
    <t>BIOXXI SERVICOS DE ESTERILIZACAO LTDA</t>
  </si>
  <si>
    <t>306/2022</t>
  </si>
  <si>
    <t>CONTRATAÇÃO DE EMPRESA ESPECIALIZADA EM GESTÃO DE CENTRAL DE MATERIAL ESTERILIZADOS – CME PARA ATENDER O HOSPITAL ESTADUAL DR ALBERTO RASSI - HGG</t>
  </si>
  <si>
    <t>SCITECH PRODUTOS MEDICOS SA</t>
  </si>
  <si>
    <t>318/2022</t>
  </si>
  <si>
    <t>CONTRATAÇAO DE EMPRESA PARA FORNECIMENTO DE OPME - CPRE - FIO GUIA ZEBRADO DE PONTA HIDROFILICA 0,035 X 450 CM - PELO PERIODO DE 12 (DOZE) MESES - HOSPITAL ESTADUAL DR. ALBERTO RASSI – HGG</t>
  </si>
  <si>
    <t>DISTRIBUIDORA DE MED. GUIMARAES E BRITO LTDA- MGB PRODUTOS HOSPITALARES</t>
  </si>
  <si>
    <t>270/2022</t>
  </si>
  <si>
    <t>AQUISIÇÃO DE MATERIAL KIT DVP (NEUROCIRURGIA)</t>
  </si>
  <si>
    <t>319/2022</t>
  </si>
  <si>
    <t>CONTRATAÇÃO DE EMPRESA ESPECIALIZADA EM FORNECIMENTO DE MATERIAIS GRÁFICOS IMPRESSOS - HOSPITAL HGG</t>
  </si>
  <si>
    <t>TELEFONICA BRASIL S.A</t>
  </si>
  <si>
    <t>323/2022</t>
  </si>
  <si>
    <t>CONTRATACAO DE EMPRESA ESPECIALIZADA NO FORNECIMENTO DE COMUNICAÇAO EM TELEFONIA MOVEL POR 12 MESES - HOSPITAL HGG</t>
  </si>
  <si>
    <t>MODULO ENGENHARIA, CONSULTORIA E GERENCIA PREDIAL</t>
  </si>
  <si>
    <t>305/2022</t>
  </si>
  <si>
    <t>CONTRATAÇÃO DE EMPRESA PARA MANUTENÇÃO DE ELEVADORES POR UM PERIODO DE DOZE MESES (12 MESES) - HOSPITAL - HGG</t>
  </si>
  <si>
    <t>2018003760 2022001085</t>
  </si>
  <si>
    <t>293/2022</t>
  </si>
  <si>
    <t>CONTRATAÇAO DE SEVIÇOS DE INTERNET PARA INTERLIGAÇAO PELO PERIODO DE 12(DOZE) MESES - HOSPITAL - HGG</t>
  </si>
  <si>
    <t>2020003615 2022001089</t>
  </si>
  <si>
    <t>LACERDA ALIMENTAÇÃO LTDA</t>
  </si>
  <si>
    <t>315/2022</t>
  </si>
  <si>
    <t>CONTRATAÇÃO DE EMPRESA ESPECIALIZADA PARA FORNECIMENTO DE REFEIÇÕES E SERVIÇOS DE ALIMENTAÇÃO E NUTRIÇÃO - HOSPITAL HGG</t>
  </si>
  <si>
    <t>2021001699 2022001174</t>
  </si>
  <si>
    <t>326/2022</t>
  </si>
  <si>
    <t>AQUISIÇÃO DE ITENS COM EQUIPAMENTOS EM COMODATO PARA REALIZAÇÃO DOS SEVIÇOS DE TRANSPLANTE HEPÁTICO POR 12 MESES - HOSPITAL - HGG</t>
  </si>
  <si>
    <t>282/2022</t>
  </si>
  <si>
    <t>CONTRATAÇÃO DE EMPRESA ESPECIALIZADA NO FORNECIMENTO DE OPME PARA CIRURGIA DA UROLOGIA (URETERORRENO FLEXIVEL) - HOSPITAL HGG</t>
  </si>
  <si>
    <t>2021003206 2022004195</t>
  </si>
  <si>
    <t>311/2022</t>
  </si>
  <si>
    <t>CONTRATAÇAO DE EMPRESA ESPECIALIZADA EM FORNECIMENTO DE NUTRIÇAO PARENTERAL - HOSPITAL HGG</t>
  </si>
  <si>
    <t>GYNMED DIST.IMP.DE PRODUTOS HOSPITALARES LTDA-ME</t>
  </si>
  <si>
    <t>331/2022</t>
  </si>
  <si>
    <t>CONTRATAÇAO DE EMPRESA PARA FORNECIMENTO DE OPME (KIT DE CÂNULAS PARA RIZOTOMIA DE RADIOFREQUÊNCIA PARA NERVO TRIGÊMEO) - HOSPITAL HGG</t>
  </si>
  <si>
    <t>332/2022</t>
  </si>
  <si>
    <t>CONTRATAÇÃO DE EMPRESA ESPECIALIZADA EM PLATAFORMA DE ATENDIMENTO MULTICANAL, ATRAVÉS DA PLATAFORMA WHATSAPP PELO PERÍODO DE 12 (DOZE) MESES.</t>
  </si>
  <si>
    <t>2021004013 2022001147</t>
  </si>
  <si>
    <t>334/2022</t>
  </si>
  <si>
    <t>2021004804 2022000539</t>
  </si>
  <si>
    <t>330/2022</t>
  </si>
  <si>
    <t>278/2022</t>
  </si>
  <si>
    <t>309/2022</t>
  </si>
  <si>
    <t>2021004804 2022000541</t>
  </si>
  <si>
    <t>325/2022</t>
  </si>
  <si>
    <t>LYON PRODUTOS PARA SAUDE LTDA</t>
  </si>
  <si>
    <t>333/2022</t>
  </si>
  <si>
    <t>CONTRATAÇÃO DE EMPRESA PARA FORNECIMENTO DE OPME POR 12 MESES - EQUIPO PARA BOMBA DE IRRIGAÇÃO TIPO 02 - HISTEROSCOPIA CIRÚRGICA - GINECOLOGIA - HOSPITAL ESTADUAL DR. ALBERTO RASSI - HGG</t>
  </si>
  <si>
    <t>336/2022</t>
  </si>
  <si>
    <t>CONTRATAÇÃO DE EMPRESA ESPECIALIZADA PARA PRESTAÇÃO DE SERVIÇOS MÉDICOS HEMATOLÓGICOS POR 03 (TRÊS) MESES - HOSPITAL HGG</t>
  </si>
  <si>
    <t>SMC SOLUCOES INDUSTRIAIS LTDA ( GOIAS ENGENHARIA )</t>
  </si>
  <si>
    <t>337/2022</t>
  </si>
  <si>
    <t>CONTRATAÇÃO DE EMPRESA ESPECIALIZADA NA MANUTENÇÃO PREVENTIVA, CORRETIVA E TRATAMENTO DE ÁGUA EM CALDEIRAS E NA REDE DE VAPOR PARA ATENDER AS NECESSIDADES DO HOSPITAL ESTADUAL DR. ALBERTO RASSI - HGG</t>
  </si>
  <si>
    <t>317/2022</t>
  </si>
  <si>
    <t>AQUISIÇAO DE INSUMOS PARA REALIZAÇAO DE TRANSPLANTE HEPATICO PELO PERIODO DE 12 (DOZE) MESES - HOSPITAL - HGG (SOLUCAO DE ELETROLITOS)</t>
  </si>
  <si>
    <t>2021004943 2022005168</t>
  </si>
  <si>
    <t>ORALMED SERVIÇOS ODONTOLÓGICOS LTDA - ME</t>
  </si>
  <si>
    <t>340/2022</t>
  </si>
  <si>
    <t>CONTRATAÇÃO DE EMPRESA ESPECIALIZADA EM SERVIÇOS DE LASERTERAPIA DE BAIXA POTÊNCIA (TRANSPLANTE DE MEDULA ÓSSEA - TMO) - HOSPITAL HGG</t>
  </si>
  <si>
    <t>348/2022</t>
  </si>
  <si>
    <t>C.A. HOSPITALAR EIRELI</t>
  </si>
  <si>
    <t>347/2022</t>
  </si>
  <si>
    <t>AQUISIÇÃO DE EQUIPOS GRAVITACIONAIS PARA DIETAS ENTERAIS POR 12 MESES - HOSPITAL HGG</t>
  </si>
  <si>
    <t>343/2022</t>
  </si>
  <si>
    <t>344/2022</t>
  </si>
  <si>
    <t>349/2022</t>
  </si>
  <si>
    <t>356/2022</t>
  </si>
  <si>
    <t>CONTRATAÇÃO DE EMPRESA PARA FORNECIMENTO DE OPME POR 12 MESES - AQUISIÇÃO KIT PARA ASPIRADOR ULTRASSÔNICO - MICROCIRURGIA PARA RETIRADA DE TUMOR INTRACRANIANO - HOSPITAL HGG</t>
  </si>
  <si>
    <t>352/2022</t>
  </si>
  <si>
    <t>CONTRATAÇAO DE EMPRESA PARA FORNECIMENTO DE ORTESES, PROTESES E MATERIAIS MEDICOS ESPECIAIS (OPME) - HOSPITAL - HGG - ( GRAMPEADORES , PINÇA DE ULTRACISION E TROCATER)</t>
  </si>
  <si>
    <t>2019002882 2022004600</t>
  </si>
  <si>
    <t>354/2022</t>
  </si>
  <si>
    <t>CONTRAÇÃO DE EMPRESA ESPECIALIZADA EM FILMAGEM E EDIÇÃO DE VÍDEOS INSTITUCIONAIS POR 12 MESES - HOSPITAL - HGG</t>
  </si>
  <si>
    <t>DCCO SOLUCOES EM ENERGIA E EQUIPAMENTOS</t>
  </si>
  <si>
    <t>353/2022</t>
  </si>
  <si>
    <t>CONTRATAÇAO DE EMPRESA ESPECIALIZADA EM MANUTENÇAO PREVENTIVA E CORRETIVA EM GRUPO GERADOR PELO PERIODO DE 12(DOZE) MESES - HOSPITAL - HGG</t>
  </si>
  <si>
    <t>2020003647 2022000462</t>
  </si>
  <si>
    <t>357/2022</t>
  </si>
  <si>
    <t>CONTRATAÇAO DE EMPRESA ESPECIALIZADA PARA O FORNECIMENTO DE OPME PARA CIRURGIA VASCULAR - PROTESE DACRON E PTFE PELO PERIODO DE 06(SEIS) MESES - HOSPITAL - HGG</t>
  </si>
  <si>
    <t>363/2022</t>
  </si>
  <si>
    <t>CONTRATAÇAO DE EMPRESA PARA FORNECIMENTO DE ORTESES, PROTESES E MATERIAIS MEDICOS ESPECIAIS (OPME) - PROTESES MAMÁRIAS DE SILICONE POR 12 MESES - HOSPITAL HGG</t>
  </si>
  <si>
    <t>360/2022</t>
  </si>
  <si>
    <t>2019001183 2022001183</t>
  </si>
  <si>
    <t>358/2022</t>
  </si>
  <si>
    <t>ASSISFIT INDUSTRIA E ASSISTENCIA TECNICA DE EQUIPAMENTOS DE GINASTICA EIRELI</t>
  </si>
  <si>
    <t>369/2022</t>
  </si>
  <si>
    <t>CONTRATAÇAO DE EMPRESA ESPECIALIZADA PARA MANUTENÇAO DE SOFTWARE DE MONITORAMENTO CARDIACO (SPIVI) PELO PERIODO DE 12(DOZE) MESES - HOSPITAL - HGG</t>
  </si>
  <si>
    <t>372/2022</t>
  </si>
  <si>
    <t>CONTRATAÇÃO DE EMPRESA ESPECIALIZADA NO FORNECIMENTO DE SUPORTE TÉCNICO DE SOFTWARE PELO PERÍODO DE 12 (DOZE) MESES - HGG</t>
  </si>
  <si>
    <t>2021002173 2022000520</t>
  </si>
  <si>
    <t>367/2022</t>
  </si>
  <si>
    <t>CONTRATAÇÃO DE EMPRESA ESPECIALIZADA NO SERVIÇO DE COLETA DE RESÍDUOS COMUNS</t>
  </si>
  <si>
    <t>2018004816 2022001155</t>
  </si>
  <si>
    <t>RTD SOLUCOES EM IMAGEM LTDA - DIAGNOSE</t>
  </si>
  <si>
    <t>376/2022</t>
  </si>
  <si>
    <t>CONTRATAÇÃO DE EMPRESA ESPECIALIZADA NA PRESTAÇÃO DE SERVIÇOS DE IMAGENOLOGIA PELO PERÍODO DE 12 (DOZE) MESES.</t>
  </si>
  <si>
    <t>2021004825 2022007039</t>
  </si>
  <si>
    <t>BS SERVICOS MEDICOS S/S</t>
  </si>
  <si>
    <t>350/2022</t>
  </si>
  <si>
    <t>CONTRATAÇÃO DE EMPRESA ESPECIALIZADA NA PRESTAÇÃO DE SERVIÇO NEFROLÓGICOS / TRANSPLANTE RENAL - ÂMBITO AMBULATORIAL E HOSPITALAR - HOSPITAL - HGG</t>
  </si>
  <si>
    <t>2019005543 2022006432</t>
  </si>
  <si>
    <t>388/2022</t>
  </si>
  <si>
    <t>CONTRATAÇÃO DE EMPRESA ESPECIALIZADA PARA PRESTAÇÃO DE SERVIÇOS MÉDICOS NEFROLÓGICOS - HOSPITAL HGG</t>
  </si>
  <si>
    <t>2021005899 2022006413</t>
  </si>
  <si>
    <t>GASBALL ARMAZENADORA E DISTRIBUIDORA LTDA</t>
  </si>
  <si>
    <t>390/2022</t>
  </si>
  <si>
    <t>CONTRATAÇÃO DE EMPRESA ESPECIALIZADA PARA O FORNECIMENTO DE GAS LIQUEFEITO DE PETROLEO - GLP</t>
  </si>
  <si>
    <t>2018005294 2022001350</t>
  </si>
  <si>
    <t>2G2M GESTAO DE ALIMENTOS E SERVICOS LTDA</t>
  </si>
  <si>
    <t>374/2022</t>
  </si>
  <si>
    <t>CONTRATAÇÃO DE EMPRESA ESPECIALIZADA EM PRESTAÇÃO DE SERVIÇOS DE ALIMENTAÇÃO E NUTRIÇÃO PARA O FORNECIMENTO DE REFEIÇÕES, SERVIÇOS E INSUMOS NECESSÁRIOS, BEM COMO APOIO A NUTRIÇÃO CLINICA E DIETOTERÁP</t>
  </si>
  <si>
    <t>PRINT BAND PRODUTOS E SERVICOS PARA SAUDE EIRELI</t>
  </si>
  <si>
    <t>389/2022</t>
  </si>
  <si>
    <t>CONTRATAÇÃO DE EMPRESA ESPECIALIZADA NO FORNECIMENTO DE PULSEIRAS PARA IDENTIFICAÇÃO DE PACIENTES PELO PERÍODO DE 12 (DOZE) MESES.</t>
  </si>
  <si>
    <t>INFINITY MEDICAL 2002 LTDA</t>
  </si>
  <si>
    <t>391/2022</t>
  </si>
  <si>
    <t>FORNECIMENTO DE ÓRTESES, PRÓTESES E MATERIAIS MÉDICOS ESPECIAIS – OPME’S POR 12 MESES - HOSPITAL ALBERTO RASSI – HGG ( BALÃO E STENT )</t>
  </si>
  <si>
    <t>296/2022</t>
  </si>
  <si>
    <t>FORNECIMENTO DE ÓRTESES, PRÓTESES E MATERIAIS MÉDICOS ESPECIAIS – OPME’S POR 12 MESES - HOSPITAL ALBERTO RASSI – HGG ( HIPERTENSÃO INTRACRANIANA, MASTOIDECTOMIA , PROTESES DE ESTAPEDECTOMIA, PORP E</t>
  </si>
  <si>
    <t>397/2022</t>
  </si>
  <si>
    <t>NEFROVITA - TRANSPLANTE RENAL LTDA</t>
  </si>
  <si>
    <t>359/2022</t>
  </si>
  <si>
    <t>2019005543 2022006292</t>
  </si>
  <si>
    <t>CENTRO HOSPITALAR DE TRANSPLANTE LTDA</t>
  </si>
  <si>
    <t>364/2022</t>
  </si>
  <si>
    <t>2019005543 2022001368</t>
  </si>
  <si>
    <t>403/2022</t>
  </si>
  <si>
    <t>CONTRATAÇÃO DE SERVIÇOS MENSAIS DE SOFTWARE (SMSE) - HOSPITAL ESTADUAL DR. ALBERTO RASSI-HGG</t>
  </si>
  <si>
    <t>2021002167 2022006453</t>
  </si>
  <si>
    <t>406/2022</t>
  </si>
  <si>
    <t>341/2022</t>
  </si>
  <si>
    <t>CONTRATAÇÃO DE EMPRESAS ESPECIALIZADAS PARA REALIZAREM O FORNECIMENTO DE ÓRTESES, PRÓTESES E MATERIAIS MÉDICOS ESPECIAIS (OPME) POR UM PERÍODO DE 12 (DOZE) MESES (MICROCIRURGICA VASCULAR INTRACRÂNIANA</t>
  </si>
  <si>
    <t>2021005079 2022006098</t>
  </si>
  <si>
    <t>BURITI - SERVICOS EMPRESARIAIS S/A</t>
  </si>
  <si>
    <t>412/2022</t>
  </si>
  <si>
    <t>CONTRATAÇAO DE EMPRESA ESPECIALIZADA EM SERVIÇOS DE VIGILANCIA E SEGURANÇA PATRIMONIAL DESARMADA PELO PERIODO DE 12(DOZE) MESES - CENTRO ESTADUAL DE ATENÇAO AO DIABETES - CEAD - HOSPITAL -HGG</t>
  </si>
  <si>
    <t>2019003749 2022003658</t>
  </si>
  <si>
    <t>409/2022</t>
  </si>
  <si>
    <t>ALTERNATIVA ATACAREJO LTDA</t>
  </si>
  <si>
    <t>413/2022</t>
  </si>
  <si>
    <t>CONTRATAÇÃO DE SERVIÇOS DE TRANSPORTE / FRETE DE BENS E EQUIPAMENTOS POR DEMANDA 12 MESES - HOSPITAL - HGG</t>
  </si>
  <si>
    <t>411/2022</t>
  </si>
  <si>
    <t>AQUISIÇAO ANUAL DE INSUMOS PARA AGENCIA TRANSFUSIONAL - HOSPITAL - HGG</t>
  </si>
  <si>
    <t>2019005121 2022001363</t>
  </si>
  <si>
    <t>295/2022</t>
  </si>
  <si>
    <t>CONTRATAÇÃO DE EMPRESAS ESPECIALIZADAS PARA REALIZAREM O FORNECIMENTO DE ÓRTESES, PRÓTESES E MATERIAIS MÉDICOS ESPECIAIS (OPME) POR UM PERÍODO DE 12 (DOZE) MESES ( NEFRECTOMIA )</t>
  </si>
  <si>
    <t>DELTA HOSPITALAR LTDA</t>
  </si>
  <si>
    <t>408/2022</t>
  </si>
  <si>
    <t>CONTRATAÇÃO DE EMPRESAS ESPECIALIZADAS PARA REALIZAREM O FORNECIMENTO DE ÓRTESES, PRÓTESES E MATERIAIS MÉDICOS ESPECIAIS (OPME) POR UM PERÍODO DE 12 (DOZE) MESES.(OSTEOTOMIA,ESCAPULO UMERAL, SINUSECTO</t>
  </si>
  <si>
    <t>294/2022</t>
  </si>
  <si>
    <t>CONTRATAÇÃO DE EMPRESAS ESPECIALIZADAS PARA REALIZAREM O FORNECIMENTO DE ÓRTESES, PRÓTESES E MATERIAIS MÉDICOS ESPECIAIS (OPME) POR UM PERÍODO DE 12 (DOZE) MESES.(CRÂNIOPLASTIA,MICROCIRURGIA PARA TUMO</t>
  </si>
  <si>
    <t>2021005079 2022004863</t>
  </si>
  <si>
    <t>HANDLE COM. DE EQUIPAMENTOS MEDICOS LTDA</t>
  </si>
  <si>
    <t>351/2022</t>
  </si>
  <si>
    <t>CONTRATAÇÃO DE EMPRESAS ESPECIALIZADAS PARA REALIZAREM O FORNECIMENTO DE ÓRTESES, PRÓTESES E MATERIAIS MÉDICOS ESPECIAIS (OPME) POR UM PERÍODO DE 12 (DOZE) MESES.(UROLOGIA - CATETER URETRAL PONTA MALE</t>
  </si>
  <si>
    <t>HTS TECNOLOGIA EM SAUDE COMERCIO IMP E EXP LTDA.</t>
  </si>
  <si>
    <t>407/2022</t>
  </si>
  <si>
    <t>CONTRATAÇÃO DE EMPRESAS ESPECIALIZADAS PARA REALIZAREM O FORNECIMENTO DE ÓRTESES, PRÓTESES E MATERIAIS MÉDICOS ESPECIAIS (OPME) POR UM PERÍODO DE 12 (DOZE) MESES. (CATETER - UROLOGIA)</t>
  </si>
  <si>
    <t>2021005079 2022000028</t>
  </si>
  <si>
    <t>MALTACARE DISTRIBUIDORA EIRELI</t>
  </si>
  <si>
    <t>284/2022</t>
  </si>
  <si>
    <t>CONTRATAÇÃO DE EMPRESAS ESPECIALIZADAS PARA REALIZAREM O FORNECIMENTO DE ÓRTESES, PRÓTESES E MATERIAIS MÉDICOS ESPECIAIS (OPME) POR UM PERÍODO DE 12 (DOZE) MESES.(PLEXO BRAQUIAL)</t>
  </si>
  <si>
    <t>2021005079 2022004713</t>
  </si>
  <si>
    <t>287/2022</t>
  </si>
  <si>
    <t>CONTRATAÇÃO DE EMPRESAS ESPECIALIZADAS PARA REALIZAREM O FORNECIMENTO DE ÓRTESES, PRÓTESES E MATERIAIS MÉDICOS ESPECIAIS (OPME) POR UM PERÍODO DE 12 (DOZE) MESES ( ATQ E MANGUITO ROTATOR )</t>
  </si>
  <si>
    <t>2021005079 2022004714</t>
  </si>
  <si>
    <t>415/2022</t>
  </si>
  <si>
    <t>CONTRATAÇÃO DE EMPRESAS ESPECIALIZADAS PARA REALIZAREM O FORNECIMENTO DE ÓRTESES, PRÓTESES E MATERIAIS MÉDICOS ESPECIAIS (OPME) POR UM PERÍODO DE 12 (DOZE) MESES.(CIRURGIA VASCULAR E CIRURGIA ENXERTOS</t>
  </si>
  <si>
    <t>2021005079 2022006057</t>
  </si>
  <si>
    <t>338/2022</t>
  </si>
  <si>
    <t>CONTRATAÇAO DE EMPRESA ESPECIALIZADA EM TRANSPLANTE DE PANCREAS ISOLADO E RIM-PANCREADOS - HOSPITAL - HGG</t>
  </si>
  <si>
    <t>NEO LIFE PRODUTOS MEDICO HOSPITALARES LTDA - ME</t>
  </si>
  <si>
    <t>322/2022</t>
  </si>
  <si>
    <t>CONTRATAÇÃO DE EMPRESAS ESPECIALIZADAS PARA REALIZAREM O FORNECIMENTO DE ÓRTESES, PRÓTESES E MATERIAIS MÉDICOS ESPECIAIS - OPME´S POR UM PERÍODO DE 12 (DOZE) MESES (INCONTINÊNCIA URINARIA)</t>
  </si>
  <si>
    <t>430/2022</t>
  </si>
  <si>
    <t>CONTRATAÇÃO DOS SERVIÇOS DE SANEAMENTO DE ESGOTO POR 12 (DOZE) MESES - HOSPITAL ALBERTO RASSI - HGG</t>
  </si>
  <si>
    <t>SODRE SL DIAGNOSTICOS E PESQUISAS LABORATORIAIS LTDA</t>
  </si>
  <si>
    <t>423/2022</t>
  </si>
  <si>
    <t>CONTRATAÇÃO DE EMPRESA PARA REALIZAÇÃO DE EXAMES TOXICOLÓGICO - HOSPITAL ESTADUAL DR. ALBERTO ASSI - HGG</t>
  </si>
  <si>
    <t>431/2022</t>
  </si>
  <si>
    <t>422/2022</t>
  </si>
  <si>
    <t>CONTRATAÇÃO DE EMPRESA PARA FORNECIMENTO DE TELEFONIA FIXA POR 12 MESES - HOSPITAL - HGG</t>
  </si>
  <si>
    <t>434/2022</t>
  </si>
  <si>
    <t>SOLICITAÇÃO DE CONTRATAÇÃO DE EMPRESA PARA A PRESTAÇÃO DE SERVIÇOS NA REALIZAÇÃO DE EXAMES LABORATORIAIS DE ANÁLISES CLÍNICAS - HOSPITAL ESTADUAL DR. ALBERTO RASSI - HGG</t>
  </si>
  <si>
    <t>ORALMED CURSOS E SERVIÇOS ODONTOLÓGICOS LTDA</t>
  </si>
  <si>
    <t>442/2022</t>
  </si>
  <si>
    <t>CONTRATAÇÃO DE EMPRESA ESPECIALIZADA PARA A PRESTAÇÃO DE SERVIÇOS ODONTOLÓGICOS PARA REALIZAR VISITAS ODONTOLÓGICAS A PACIENTES INTERNADOS NO CTI - HOSPITAL HGG</t>
  </si>
  <si>
    <t>445/2022</t>
  </si>
  <si>
    <t>CONTRATAÇÃO DE EMPRESA ESPECIALIZADA PARA PRESTAÇÃO DE SERVIÇOS MÉDICOS HEMATOLÓGICOS POR 12 (DOZE) MESES - HOSPITAL HGG</t>
  </si>
  <si>
    <t>444/2022</t>
  </si>
  <si>
    <t>CONTRATAÇÃO DE EMPRESA ESPECIALIZADA NO FORNECIMENTO DE EQUIPO COM DISPONIBILIZAÇÃO DAS BOMBAS DE INFUSAO EM REGIME DE COMODATO, PELO PERÍODO DE 12 (DOZE) MESES - HOSPITAL ESTADUAL DR. ALBERTO RASSI -</t>
  </si>
  <si>
    <t>SURGMED COMERCIO, IMPORTAÇÃO E EXPORTAÇÃO DE PRODUTOS PARA USO MÉDICOS HOSPITALARES LTDA</t>
  </si>
  <si>
    <t>419/2022</t>
  </si>
  <si>
    <t>CONTRATAÇÃO DE EMPRESAS ESPECIALIZADAS PARA REALIZAREM O FONRECIMENTO DE ÓRTESES, PRÓTESES E MATERIAIS MÉDICOS ESPECIAIS (OPME) POR 12 (DOZE) MESES.(DRENAGEM DE VIA BILIAR)</t>
  </si>
  <si>
    <t>432/2022</t>
  </si>
  <si>
    <t>007/2023</t>
  </si>
  <si>
    <t>447/2022</t>
  </si>
  <si>
    <t>017/2023</t>
  </si>
  <si>
    <t>016/2023</t>
  </si>
  <si>
    <t>005/2023</t>
  </si>
  <si>
    <t>018/2023</t>
  </si>
  <si>
    <t>446/2022</t>
  </si>
  <si>
    <t>009/2023</t>
  </si>
  <si>
    <t>456/2022</t>
  </si>
  <si>
    <t>CONTRATAÇÃO DE EMPRESA PARA ELABORAÇÃO DE PROJETOS DE ARQUITETURA, REVISÃO DOS PROJETOS E PROTOCOLO DE ANÁLISE APROVAÇÃO SUVISA - REDE HEMO</t>
  </si>
  <si>
    <t>DEL PAPA ARQUITETURA LTDA</t>
  </si>
  <si>
    <t>455/2022</t>
  </si>
  <si>
    <t>CONTRATAÇÃO DE EMPRESA PARA ELABORAÇÃO DE PROJETOS DE ARQUITETURA, REVISÃO DOS PROJETOS E PROTOCOLO DE ANÁLISE APROVAÇÃO NA VIGILANCIA SANITÁRIA - REDE HEMO</t>
  </si>
  <si>
    <t>003/2023</t>
  </si>
  <si>
    <t>CONTRATAÇÃO DE EMPRESA ESPECIALIZADA PARA PRESTAÇÃO DE SERVIÇOS DE MANUTENÇÃO NO SISTEMA DE OSMOSE FIXO E PORTÁTIL - HOSPITAL - HGG</t>
  </si>
  <si>
    <t>SANTO PANE PADARIA E CONFEITARIA LTDA</t>
  </si>
  <si>
    <t>006/2023</t>
  </si>
  <si>
    <t>CONTRATAÇÃO DE EMPRESAS PARA FORNECIMENTO DE LANCHES/SANDUÍCHES PELO PERÍODO DE 12 MESES - HEMOCENTRO DA REGIÃO SUDESTE - HEMOGO CATALÃO - REDE HEMO</t>
  </si>
  <si>
    <t>OC Nº 61040</t>
  </si>
  <si>
    <t>428/2022</t>
  </si>
  <si>
    <t>CONTRATAÇÃO DE EMPRESA ESPECIALIZADA EM REALIZAÇÃO DE AMPLIAÇÃO NO TÉRREO E NO SEGUNDO PAVIMENTO, SENDO UMA ADEQUAÇÃO FÍSICA - HOSPITAL HGG</t>
  </si>
  <si>
    <t>012/2023</t>
  </si>
  <si>
    <t>T.A. LUIZ ELETRONICA LTDA (FONTE TELECOM)</t>
  </si>
  <si>
    <t>010/2023</t>
  </si>
  <si>
    <t>CONTRATAÇÃO DE EMPRESA ESPECIALIZADA EM FORNECIMENTO DE INTERNET DEDICADA E ENTREGA DE SINAL EM LOCAIS PÚBLICOS PARA ATENDER O PROJETO SAÚDE NA PRAÇA PELO PERIODO DE 12 MESES - HOSPITAL HGG</t>
  </si>
  <si>
    <t>011/2023</t>
  </si>
  <si>
    <t>CONTRATAÇÃO DE EMPRESA ESPECIALIZADA PARA FORNECIMENTO DE MATERIAIS E MÃO DE OBRA PARA CONSTRUÇÃO DO NOVO ABRIGO DE RESÍDUOS (INFECTANTE E COMUM) E ÁREA DE LAVAGEM PARA CARRINHOS DO HOSPITAL HGG</t>
  </si>
  <si>
    <t>DIAGLAB PRODUTOS PARA LABORATÓRIO LTDA</t>
  </si>
  <si>
    <t>013/2023</t>
  </si>
  <si>
    <t>CONTRATAÇÃO DE EMPRESA PARA FORNECIMENTO DE REAGENTES REALIZAÇÃO DE TESTE DE TRIAGEM E DETECÇÃO DE HEMOGLOBINAS, PELA METODOLOGIA POR ELETROFORESE CAPILAR OU METODOLOGIA POR HPLC - REDE HEMO</t>
  </si>
  <si>
    <t>019/2023</t>
  </si>
  <si>
    <t>CONTRATAÇAO DE EMPRESA PARA FORNECIMENTO DE ORTESES, PROTESES E MATERIAIS MEDICOS ESPECIAIS (OPME) - CATETER PARA HEMODINAMICA – HGG</t>
  </si>
  <si>
    <t>2019004907 2021000129</t>
  </si>
  <si>
    <t>2019005485 2021000230</t>
  </si>
  <si>
    <t>2019004654 2021000157</t>
  </si>
  <si>
    <t>2020006107 2021000790</t>
  </si>
  <si>
    <t>2021006206 2022007795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</si>
</sst>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</font>
    <font>
      <b/>
      <sz val="9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&quot;R$&quot;\ #,##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9199555-5335-43B3-9335-54788C691954}" name="Tabela134" displayName="Tabela134" ref="A1:P152" totalsRowShown="0" dataDxfId="18" headerRowBorderDxfId="19" tableBorderDxfId="17" totalsRowBorderDxfId="16">
  <autoFilter ref="A1:P152" xr:uid="{19199555-5335-43B3-9335-54788C691954}"/>
  <sortState xmlns:xlrd2="http://schemas.microsoft.com/office/spreadsheetml/2017/richdata2" ref="A2:P152">
    <sortCondition ref="E2:E152"/>
  </sortState>
  <tableColumns count="16">
    <tableColumn id="1" xr3:uid="{33CC44BF-D4F6-4D66-83E6-B80959D20F98}" name="Nome da Contradada" dataDxfId="15"/>
    <tableColumn id="2" xr3:uid="{3DEE7237-507A-4471-8818-A7D2DF7F01CA}" name="CNPJ da Contratada" dataDxfId="14"/>
    <tableColumn id="3" xr3:uid="{537E3F06-C043-4DCD-B422-1C68D16EACBD}" name="Número do Contrato" dataDxfId="13"/>
    <tableColumn id="4" xr3:uid="{3F805D0E-AF14-4917-87B2-C2D61C11E5DE}" name="Objeto" dataDxfId="12"/>
    <tableColumn id="6" xr3:uid="{E8A196BE-8CC7-4F24-94F7-15C1612C1321}" name="Inicio vigência" dataDxfId="11"/>
    <tableColumn id="7" xr3:uid="{EBEB2E25-A21D-4223-B708-E31BC8961FF7}" name="Termino vigência" dataDxfId="10"/>
    <tableColumn id="8" xr3:uid="{9FAE9AEE-0E64-473F-88AB-10469FC09B59}" name="ANO" dataDxfId="9">
      <calculatedColumnFormula>YEAR(E2)</calculatedColumnFormula>
    </tableColumn>
    <tableColumn id="9" xr3:uid="{91B9166F-CD23-4B8A-9802-06A210D596C3}" name="MÊS" dataDxfId="8">
      <calculatedColumnFormula>MONTH(E2)</calculatedColumnFormula>
    </tableColumn>
    <tableColumn id="10" xr3:uid="{35B8069E-5793-45DF-A747-52C47BE911EC}" name="MÊS2" dataDxfId="7">
      <calculatedColumnFormula>TEXT(H2*29,"Mmmmmmm")</calculatedColumnFormula>
    </tableColumn>
    <tableColumn id="11" xr3:uid="{5713BCA5-D13E-42A2-90DC-AE932568B643}" name="Total Estimado" dataDxfId="6"/>
    <tableColumn id="12" xr3:uid="{8694BA90-C32F-401E-8745-23E41830ABA9}" name="Valor Parcela" dataDxfId="5"/>
    <tableColumn id="13" xr3:uid="{A98BB25A-F11E-4826-890A-87C1D33D6C46}" name="Autos" dataDxfId="4"/>
    <tableColumn id="14" xr3:uid="{9C9E9F4D-1F2A-4A58-9C70-E4BB1C2E6363}" name="Recurso" dataDxfId="3"/>
    <tableColumn id="15" xr3:uid="{A0A73764-F4F0-4B41-AF54-812CB7042A09}" name="Tipo" dataDxfId="2"/>
    <tableColumn id="16" xr3:uid="{20D23462-E89E-454E-AEFD-F516EBC15233}" name="Status" dataDxfId="1"/>
    <tableColumn id="17" xr3:uid="{5F521A8A-278C-48DE-8FDB-A51A56E71B38}" name="Data assinatura" data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EC5F6-931C-4545-9F86-E3F3BABFB777}">
  <dimension ref="A1:P382"/>
  <sheetViews>
    <sheetView showGridLines="0" tabSelected="1" view="pageLayout" zoomScaleNormal="100" workbookViewId="0">
      <selection activeCell="D385" sqref="D385"/>
    </sheetView>
  </sheetViews>
  <sheetFormatPr defaultRowHeight="15" x14ac:dyDescent="0.25"/>
  <cols>
    <col min="1" max="1" width="49.7109375" customWidth="1"/>
    <col min="2" max="2" width="22.140625" style="1" customWidth="1"/>
    <col min="3" max="3" width="18.42578125" bestFit="1" customWidth="1"/>
    <col min="4" max="4" width="81.140625" customWidth="1"/>
    <col min="5" max="5" width="14.85546875" style="6" customWidth="1"/>
    <col min="6" max="6" width="15.5703125" style="6" customWidth="1"/>
    <col min="7" max="7" width="10" customWidth="1"/>
    <col min="8" max="8" width="5.28515625" hidden="1" customWidth="1"/>
    <col min="9" max="9" width="10.42578125" customWidth="1"/>
    <col min="10" max="10" width="17" customWidth="1"/>
    <col min="11" max="11" width="19.5703125" hidden="1" customWidth="1"/>
    <col min="12" max="12" width="22.140625" hidden="1" customWidth="1"/>
    <col min="13" max="13" width="54.140625" customWidth="1"/>
    <col min="14" max="14" width="8.140625" hidden="1" customWidth="1"/>
    <col min="15" max="15" width="8.85546875" hidden="1" customWidth="1"/>
    <col min="16" max="16" width="16.5703125" bestFit="1" customWidth="1"/>
  </cols>
  <sheetData>
    <row r="1" spans="1:16" x14ac:dyDescent="0.25">
      <c r="A1" s="11" t="s">
        <v>362</v>
      </c>
      <c r="B1" s="12" t="s">
        <v>361</v>
      </c>
      <c r="C1" s="12" t="s">
        <v>360</v>
      </c>
      <c r="D1" s="12" t="s">
        <v>0</v>
      </c>
      <c r="E1" s="12" t="s">
        <v>2</v>
      </c>
      <c r="F1" s="12" t="s">
        <v>3</v>
      </c>
      <c r="G1" s="12" t="s">
        <v>357</v>
      </c>
      <c r="H1" s="13" t="s">
        <v>358</v>
      </c>
      <c r="I1" s="12" t="s">
        <v>434</v>
      </c>
      <c r="J1" s="12" t="s">
        <v>359</v>
      </c>
      <c r="K1" s="13" t="s">
        <v>5</v>
      </c>
      <c r="L1" s="13" t="s">
        <v>6</v>
      </c>
      <c r="M1" s="12" t="s">
        <v>7</v>
      </c>
      <c r="N1" s="14" t="s">
        <v>8</v>
      </c>
      <c r="O1" s="15" t="s">
        <v>9</v>
      </c>
      <c r="P1" s="11" t="s">
        <v>1</v>
      </c>
    </row>
    <row r="2" spans="1:16" ht="39" hidden="1" customHeight="1" x14ac:dyDescent="0.25">
      <c r="A2" s="24" t="s">
        <v>27</v>
      </c>
      <c r="B2" s="8">
        <v>76535764000143</v>
      </c>
      <c r="C2" s="9" t="s">
        <v>87</v>
      </c>
      <c r="D2" s="7" t="s">
        <v>86</v>
      </c>
      <c r="E2" s="5">
        <v>44564</v>
      </c>
      <c r="F2" s="5">
        <v>45293</v>
      </c>
      <c r="G2" s="4">
        <f>YEAR(E2)</f>
        <v>2022</v>
      </c>
      <c r="H2" s="38">
        <f t="shared" ref="H2:H65" si="0">MONTH(E2)</f>
        <v>1</v>
      </c>
      <c r="I2" s="4" t="str">
        <f t="shared" ref="I2:I66" si="1">TEXT(H2*29,"Mmmmmmm")</f>
        <v>janeiro</v>
      </c>
      <c r="J2" s="3">
        <v>144399.6</v>
      </c>
      <c r="K2" s="7">
        <v>6278.24</v>
      </c>
      <c r="L2" s="7">
        <v>2019001969</v>
      </c>
      <c r="M2" s="7" t="s">
        <v>47</v>
      </c>
      <c r="N2" s="7" t="s">
        <v>12</v>
      </c>
      <c r="O2" s="10" t="s">
        <v>11</v>
      </c>
      <c r="P2" s="27">
        <v>44551</v>
      </c>
    </row>
    <row r="3" spans="1:16" hidden="1" x14ac:dyDescent="0.25">
      <c r="A3" s="24" t="s">
        <v>43</v>
      </c>
      <c r="B3" s="8">
        <v>740696000192</v>
      </c>
      <c r="C3" s="9" t="s">
        <v>55</v>
      </c>
      <c r="D3" s="7" t="s">
        <v>54</v>
      </c>
      <c r="E3" s="5">
        <v>44572</v>
      </c>
      <c r="F3" s="5">
        <v>45007</v>
      </c>
      <c r="G3" s="4">
        <f t="shared" ref="G3:G66" si="2">YEAR(E3)</f>
        <v>2022</v>
      </c>
      <c r="H3" s="38">
        <f t="shared" si="0"/>
        <v>1</v>
      </c>
      <c r="I3" s="4" t="str">
        <f t="shared" si="1"/>
        <v>janeiro</v>
      </c>
      <c r="J3" s="3">
        <v>1296020</v>
      </c>
      <c r="K3" s="7">
        <v>117820</v>
      </c>
      <c r="L3" s="7">
        <v>2018006072</v>
      </c>
      <c r="M3" s="7" t="s">
        <v>47</v>
      </c>
      <c r="N3" s="7" t="s">
        <v>12</v>
      </c>
      <c r="O3" s="10" t="s">
        <v>11</v>
      </c>
      <c r="P3" s="28">
        <v>44573</v>
      </c>
    </row>
    <row r="4" spans="1:16" ht="24" hidden="1" x14ac:dyDescent="0.25">
      <c r="A4" s="24" t="s">
        <v>106</v>
      </c>
      <c r="B4" s="8">
        <v>33551918000188</v>
      </c>
      <c r="C4" s="9" t="s">
        <v>207</v>
      </c>
      <c r="D4" s="7" t="s">
        <v>206</v>
      </c>
      <c r="E4" s="5">
        <v>44574</v>
      </c>
      <c r="F4" s="5">
        <v>44623</v>
      </c>
      <c r="G4" s="4">
        <f t="shared" si="2"/>
        <v>2022</v>
      </c>
      <c r="H4" s="38">
        <f t="shared" si="0"/>
        <v>1</v>
      </c>
      <c r="I4" s="4" t="str">
        <f t="shared" si="1"/>
        <v>janeiro</v>
      </c>
      <c r="J4" s="3">
        <v>74646.36</v>
      </c>
      <c r="K4" s="7">
        <v>6786.03</v>
      </c>
      <c r="L4" s="7">
        <v>2020000614</v>
      </c>
      <c r="M4" s="7" t="s">
        <v>47</v>
      </c>
      <c r="N4" s="7" t="s">
        <v>12</v>
      </c>
      <c r="O4" s="10" t="s">
        <v>14</v>
      </c>
      <c r="P4" s="28">
        <v>44574</v>
      </c>
    </row>
    <row r="5" spans="1:16" ht="36" hidden="1" x14ac:dyDescent="0.25">
      <c r="A5" s="24" t="s">
        <v>98</v>
      </c>
      <c r="B5" s="8">
        <v>2955015000139</v>
      </c>
      <c r="C5" s="9" t="s">
        <v>115</v>
      </c>
      <c r="D5" s="7" t="s">
        <v>114</v>
      </c>
      <c r="E5" s="5">
        <v>44575</v>
      </c>
      <c r="F5" s="5">
        <v>44664</v>
      </c>
      <c r="G5" s="4">
        <f t="shared" si="2"/>
        <v>2022</v>
      </c>
      <c r="H5" s="38">
        <f t="shared" si="0"/>
        <v>1</v>
      </c>
      <c r="I5" s="4" t="str">
        <f t="shared" si="1"/>
        <v>janeiro</v>
      </c>
      <c r="J5" s="3">
        <v>58418.400000000001</v>
      </c>
      <c r="K5" s="7">
        <v>29209.200000000001</v>
      </c>
      <c r="L5" s="7">
        <v>2019003983</v>
      </c>
      <c r="M5" s="7" t="s">
        <v>47</v>
      </c>
      <c r="N5" s="7" t="s">
        <v>12</v>
      </c>
      <c r="O5" s="10" t="s">
        <v>14</v>
      </c>
      <c r="P5" s="28">
        <v>44566</v>
      </c>
    </row>
    <row r="6" spans="1:16" ht="36" hidden="1" x14ac:dyDescent="0.25">
      <c r="A6" s="24" t="s">
        <v>98</v>
      </c>
      <c r="B6" s="8">
        <v>2955015000139</v>
      </c>
      <c r="C6" s="9" t="s">
        <v>117</v>
      </c>
      <c r="D6" s="7" t="s">
        <v>116</v>
      </c>
      <c r="E6" s="5">
        <v>44575</v>
      </c>
      <c r="F6" s="5">
        <v>44664</v>
      </c>
      <c r="G6" s="4">
        <f t="shared" si="2"/>
        <v>2022</v>
      </c>
      <c r="H6" s="38">
        <f t="shared" si="0"/>
        <v>1</v>
      </c>
      <c r="I6" s="4" t="str">
        <f t="shared" si="1"/>
        <v>janeiro</v>
      </c>
      <c r="J6" s="3">
        <v>58418.400000000001</v>
      </c>
      <c r="K6" s="7">
        <v>29209.200000000001</v>
      </c>
      <c r="L6" s="7">
        <v>2019003983</v>
      </c>
      <c r="M6" s="7" t="s">
        <v>47</v>
      </c>
      <c r="N6" s="7" t="s">
        <v>12</v>
      </c>
      <c r="O6" s="10" t="s">
        <v>14</v>
      </c>
      <c r="P6" s="28">
        <v>44566</v>
      </c>
    </row>
    <row r="7" spans="1:16" ht="36" hidden="1" x14ac:dyDescent="0.25">
      <c r="A7" s="24" t="s">
        <v>98</v>
      </c>
      <c r="B7" s="8">
        <v>2955015000139</v>
      </c>
      <c r="C7" s="9" t="s">
        <v>119</v>
      </c>
      <c r="D7" s="7" t="s">
        <v>118</v>
      </c>
      <c r="E7" s="5">
        <v>44575</v>
      </c>
      <c r="F7" s="5">
        <v>44664</v>
      </c>
      <c r="G7" s="4">
        <f t="shared" si="2"/>
        <v>2022</v>
      </c>
      <c r="H7" s="38">
        <f t="shared" si="0"/>
        <v>1</v>
      </c>
      <c r="I7" s="4" t="str">
        <f t="shared" si="1"/>
        <v>janeiro</v>
      </c>
      <c r="J7" s="3">
        <v>58418.400000000001</v>
      </c>
      <c r="K7" s="7">
        <v>29209.200000000001</v>
      </c>
      <c r="L7" s="7">
        <v>2019003983</v>
      </c>
      <c r="M7" s="7" t="s">
        <v>47</v>
      </c>
      <c r="N7" s="7" t="s">
        <v>12</v>
      </c>
      <c r="O7" s="10" t="s">
        <v>14</v>
      </c>
      <c r="P7" s="28">
        <v>44566</v>
      </c>
    </row>
    <row r="8" spans="1:16" ht="36" hidden="1" x14ac:dyDescent="0.25">
      <c r="A8" s="24" t="s">
        <v>98</v>
      </c>
      <c r="B8" s="8">
        <v>2955015000139</v>
      </c>
      <c r="C8" s="9" t="s">
        <v>121</v>
      </c>
      <c r="D8" s="7" t="s">
        <v>120</v>
      </c>
      <c r="E8" s="5">
        <v>44575</v>
      </c>
      <c r="F8" s="5">
        <v>44664</v>
      </c>
      <c r="G8" s="4">
        <f t="shared" si="2"/>
        <v>2022</v>
      </c>
      <c r="H8" s="38">
        <f t="shared" si="0"/>
        <v>1</v>
      </c>
      <c r="I8" s="4" t="str">
        <f t="shared" si="1"/>
        <v>janeiro</v>
      </c>
      <c r="J8" s="3">
        <v>58418.400000000001</v>
      </c>
      <c r="K8" s="7">
        <v>29209.200000000001</v>
      </c>
      <c r="L8" s="7">
        <v>2019003983</v>
      </c>
      <c r="M8" s="7" t="s">
        <v>47</v>
      </c>
      <c r="N8" s="7" t="s">
        <v>12</v>
      </c>
      <c r="O8" s="10" t="s">
        <v>14</v>
      </c>
      <c r="P8" s="28">
        <v>44566</v>
      </c>
    </row>
    <row r="9" spans="1:16" ht="36" hidden="1" x14ac:dyDescent="0.25">
      <c r="A9" s="24" t="s">
        <v>98</v>
      </c>
      <c r="B9" s="8">
        <v>2955015000139</v>
      </c>
      <c r="C9" s="9" t="s">
        <v>123</v>
      </c>
      <c r="D9" s="7" t="s">
        <v>122</v>
      </c>
      <c r="E9" s="5">
        <v>44575</v>
      </c>
      <c r="F9" s="5">
        <v>44664</v>
      </c>
      <c r="G9" s="4">
        <f t="shared" si="2"/>
        <v>2022</v>
      </c>
      <c r="H9" s="38">
        <f t="shared" si="0"/>
        <v>1</v>
      </c>
      <c r="I9" s="4" t="str">
        <f t="shared" si="1"/>
        <v>janeiro</v>
      </c>
      <c r="J9" s="3">
        <v>68533.2</v>
      </c>
      <c r="K9" s="7">
        <v>34266.6</v>
      </c>
      <c r="L9" s="7">
        <v>2019003983</v>
      </c>
      <c r="M9" s="7" t="s">
        <v>47</v>
      </c>
      <c r="N9" s="7" t="s">
        <v>12</v>
      </c>
      <c r="O9" s="10" t="s">
        <v>14</v>
      </c>
      <c r="P9" s="28">
        <v>44566</v>
      </c>
    </row>
    <row r="10" spans="1:16" ht="36" hidden="1" x14ac:dyDescent="0.25">
      <c r="A10" s="24" t="s">
        <v>98</v>
      </c>
      <c r="B10" s="8">
        <v>2955015000139</v>
      </c>
      <c r="C10" s="9" t="s">
        <v>125</v>
      </c>
      <c r="D10" s="7" t="s">
        <v>124</v>
      </c>
      <c r="E10" s="5">
        <v>44575</v>
      </c>
      <c r="F10" s="5">
        <v>44664</v>
      </c>
      <c r="G10" s="4">
        <f t="shared" si="2"/>
        <v>2022</v>
      </c>
      <c r="H10" s="38">
        <f t="shared" si="0"/>
        <v>1</v>
      </c>
      <c r="I10" s="4" t="str">
        <f t="shared" si="1"/>
        <v>janeiro</v>
      </c>
      <c r="J10" s="3">
        <v>58418.400000000001</v>
      </c>
      <c r="K10" s="7">
        <v>29209.200000000001</v>
      </c>
      <c r="L10" s="7">
        <v>2019003983</v>
      </c>
      <c r="M10" s="7" t="s">
        <v>47</v>
      </c>
      <c r="N10" s="7" t="s">
        <v>12</v>
      </c>
      <c r="O10" s="10" t="s">
        <v>14</v>
      </c>
      <c r="P10" s="28">
        <v>44566</v>
      </c>
    </row>
    <row r="11" spans="1:16" ht="36" hidden="1" x14ac:dyDescent="0.25">
      <c r="A11" s="24" t="s">
        <v>98</v>
      </c>
      <c r="B11" s="8">
        <v>2955015000139</v>
      </c>
      <c r="C11" s="9" t="s">
        <v>127</v>
      </c>
      <c r="D11" s="7" t="s">
        <v>126</v>
      </c>
      <c r="E11" s="5">
        <v>44575</v>
      </c>
      <c r="F11" s="5">
        <v>44664</v>
      </c>
      <c r="G11" s="4">
        <f t="shared" si="2"/>
        <v>2022</v>
      </c>
      <c r="H11" s="38">
        <f t="shared" si="0"/>
        <v>1</v>
      </c>
      <c r="I11" s="4" t="str">
        <f t="shared" si="1"/>
        <v>janeiro</v>
      </c>
      <c r="J11" s="3">
        <v>68533.2</v>
      </c>
      <c r="K11" s="7">
        <v>34266.6</v>
      </c>
      <c r="L11" s="7">
        <v>2019003983</v>
      </c>
      <c r="M11" s="7" t="s">
        <v>47</v>
      </c>
      <c r="N11" s="7" t="s">
        <v>12</v>
      </c>
      <c r="O11" s="10" t="s">
        <v>14</v>
      </c>
      <c r="P11" s="28">
        <v>44566</v>
      </c>
    </row>
    <row r="12" spans="1:16" ht="36" hidden="1" x14ac:dyDescent="0.25">
      <c r="A12" s="24" t="s">
        <v>98</v>
      </c>
      <c r="B12" s="8">
        <v>2955015000139</v>
      </c>
      <c r="C12" s="9" t="s">
        <v>129</v>
      </c>
      <c r="D12" s="7" t="s">
        <v>128</v>
      </c>
      <c r="E12" s="5">
        <v>44575</v>
      </c>
      <c r="F12" s="5">
        <v>44664</v>
      </c>
      <c r="G12" s="4">
        <f t="shared" si="2"/>
        <v>2022</v>
      </c>
      <c r="H12" s="38">
        <f t="shared" si="0"/>
        <v>1</v>
      </c>
      <c r="I12" s="4" t="str">
        <f t="shared" si="1"/>
        <v>janeiro</v>
      </c>
      <c r="J12" s="3">
        <v>68533.2</v>
      </c>
      <c r="K12" s="7">
        <v>34266.6</v>
      </c>
      <c r="L12" s="7">
        <v>2019003983</v>
      </c>
      <c r="M12" s="7" t="s">
        <v>47</v>
      </c>
      <c r="N12" s="7" t="s">
        <v>12</v>
      </c>
      <c r="O12" s="10" t="s">
        <v>14</v>
      </c>
      <c r="P12" s="28">
        <v>44566</v>
      </c>
    </row>
    <row r="13" spans="1:16" ht="24" hidden="1" x14ac:dyDescent="0.25">
      <c r="A13" s="24" t="s">
        <v>147</v>
      </c>
      <c r="B13" s="8">
        <v>5934885000381</v>
      </c>
      <c r="C13" s="9" t="s">
        <v>148</v>
      </c>
      <c r="D13" s="7" t="s">
        <v>144</v>
      </c>
      <c r="E13" s="5">
        <v>44575</v>
      </c>
      <c r="F13" s="5">
        <v>44939</v>
      </c>
      <c r="G13" s="4">
        <f t="shared" si="2"/>
        <v>2022</v>
      </c>
      <c r="H13" s="38">
        <f t="shared" si="0"/>
        <v>1</v>
      </c>
      <c r="I13" s="4" t="str">
        <f t="shared" si="1"/>
        <v>janeiro</v>
      </c>
      <c r="J13" s="3">
        <v>1700</v>
      </c>
      <c r="K13" s="7">
        <v>154.55000000000001</v>
      </c>
      <c r="L13" s="7" t="s">
        <v>149</v>
      </c>
      <c r="M13" s="7" t="s">
        <v>47</v>
      </c>
      <c r="N13" s="7" t="s">
        <v>12</v>
      </c>
      <c r="O13" s="10" t="s">
        <v>11</v>
      </c>
      <c r="P13" s="28">
        <v>44553</v>
      </c>
    </row>
    <row r="14" spans="1:16" ht="24" hidden="1" x14ac:dyDescent="0.25">
      <c r="A14" s="24" t="s">
        <v>150</v>
      </c>
      <c r="B14" s="8">
        <v>26921908000121</v>
      </c>
      <c r="C14" s="9" t="s">
        <v>152</v>
      </c>
      <c r="D14" s="7" t="s">
        <v>151</v>
      </c>
      <c r="E14" s="5">
        <v>44575</v>
      </c>
      <c r="F14" s="5">
        <v>44939</v>
      </c>
      <c r="G14" s="4">
        <f t="shared" si="2"/>
        <v>2022</v>
      </c>
      <c r="H14" s="38">
        <f t="shared" si="0"/>
        <v>1</v>
      </c>
      <c r="I14" s="4" t="str">
        <f t="shared" si="1"/>
        <v>janeiro</v>
      </c>
      <c r="J14" s="3">
        <v>6300</v>
      </c>
      <c r="K14" s="7">
        <v>572.73</v>
      </c>
      <c r="L14" s="7" t="s">
        <v>153</v>
      </c>
      <c r="M14" s="7" t="s">
        <v>47</v>
      </c>
      <c r="N14" s="7" t="s">
        <v>12</v>
      </c>
      <c r="O14" s="10" t="s">
        <v>11</v>
      </c>
      <c r="P14" s="28">
        <v>44567</v>
      </c>
    </row>
    <row r="15" spans="1:16" ht="36" hidden="1" x14ac:dyDescent="0.25">
      <c r="A15" s="24" t="s">
        <v>154</v>
      </c>
      <c r="B15" s="8">
        <v>90180605000102</v>
      </c>
      <c r="C15" s="9" t="s">
        <v>156</v>
      </c>
      <c r="D15" s="7" t="s">
        <v>155</v>
      </c>
      <c r="E15" s="5">
        <v>44576</v>
      </c>
      <c r="F15" s="5">
        <v>44940</v>
      </c>
      <c r="G15" s="4">
        <f t="shared" si="2"/>
        <v>2022</v>
      </c>
      <c r="H15" s="38">
        <f t="shared" si="0"/>
        <v>1</v>
      </c>
      <c r="I15" s="4" t="str">
        <f t="shared" si="1"/>
        <v>janeiro</v>
      </c>
      <c r="J15" s="3">
        <v>4384.8</v>
      </c>
      <c r="K15" s="7">
        <v>398.62</v>
      </c>
      <c r="L15" s="7">
        <v>2019004842</v>
      </c>
      <c r="M15" s="7" t="s">
        <v>47</v>
      </c>
      <c r="N15" s="7" t="s">
        <v>12</v>
      </c>
      <c r="O15" s="10" t="s">
        <v>14</v>
      </c>
      <c r="P15" s="28">
        <v>44557</v>
      </c>
    </row>
    <row r="16" spans="1:16" ht="36" hidden="1" x14ac:dyDescent="0.25">
      <c r="A16" s="24" t="s">
        <v>154</v>
      </c>
      <c r="B16" s="8">
        <v>90180605000102</v>
      </c>
      <c r="C16" s="9" t="s">
        <v>158</v>
      </c>
      <c r="D16" s="7" t="s">
        <v>157</v>
      </c>
      <c r="E16" s="5">
        <v>44576</v>
      </c>
      <c r="F16" s="5">
        <v>44940</v>
      </c>
      <c r="G16" s="4">
        <f t="shared" si="2"/>
        <v>2022</v>
      </c>
      <c r="H16" s="38">
        <f t="shared" si="0"/>
        <v>1</v>
      </c>
      <c r="I16" s="4" t="str">
        <f t="shared" si="1"/>
        <v>janeiro</v>
      </c>
      <c r="J16" s="3">
        <v>3132</v>
      </c>
      <c r="K16" s="7">
        <v>284.73</v>
      </c>
      <c r="L16" s="7">
        <v>2019004842</v>
      </c>
      <c r="M16" s="7" t="s">
        <v>47</v>
      </c>
      <c r="N16" s="7" t="s">
        <v>12</v>
      </c>
      <c r="O16" s="10" t="s">
        <v>14</v>
      </c>
      <c r="P16" s="28">
        <v>44557</v>
      </c>
    </row>
    <row r="17" spans="1:16" ht="24" hidden="1" x14ac:dyDescent="0.25">
      <c r="A17" s="24" t="s">
        <v>41</v>
      </c>
      <c r="B17" s="8">
        <v>18290220000162</v>
      </c>
      <c r="C17" s="9" t="s">
        <v>261</v>
      </c>
      <c r="D17" s="7" t="s">
        <v>260</v>
      </c>
      <c r="E17" s="5">
        <v>44580</v>
      </c>
      <c r="F17" s="5">
        <v>44638</v>
      </c>
      <c r="G17" s="4">
        <f t="shared" si="2"/>
        <v>2022</v>
      </c>
      <c r="H17" s="38">
        <f t="shared" si="0"/>
        <v>1</v>
      </c>
      <c r="I17" s="4" t="str">
        <f t="shared" si="1"/>
        <v>janeiro</v>
      </c>
      <c r="J17" s="3">
        <v>89910.47</v>
      </c>
      <c r="K17" s="7">
        <v>89910.47</v>
      </c>
      <c r="L17" s="7">
        <v>2021006734</v>
      </c>
      <c r="M17" s="7" t="s">
        <v>47</v>
      </c>
      <c r="N17" s="7" t="s">
        <v>12</v>
      </c>
      <c r="O17" s="10" t="s">
        <v>14</v>
      </c>
      <c r="P17" s="28">
        <v>44579</v>
      </c>
    </row>
    <row r="18" spans="1:16" ht="36" hidden="1" x14ac:dyDescent="0.25">
      <c r="A18" s="24" t="s">
        <v>159</v>
      </c>
      <c r="B18" s="8">
        <v>17438084000142</v>
      </c>
      <c r="C18" s="9" t="s">
        <v>161</v>
      </c>
      <c r="D18" s="7" t="s">
        <v>160</v>
      </c>
      <c r="E18" s="5">
        <v>44591</v>
      </c>
      <c r="F18" s="5">
        <v>44955</v>
      </c>
      <c r="G18" s="4">
        <f t="shared" si="2"/>
        <v>2022</v>
      </c>
      <c r="H18" s="38">
        <f t="shared" si="0"/>
        <v>1</v>
      </c>
      <c r="I18" s="4" t="str">
        <f t="shared" si="1"/>
        <v>janeiro</v>
      </c>
      <c r="J18" s="3">
        <v>178237.01</v>
      </c>
      <c r="K18" s="7">
        <v>16203.36</v>
      </c>
      <c r="L18" s="7">
        <v>2019004654</v>
      </c>
      <c r="M18" s="7" t="s">
        <v>47</v>
      </c>
      <c r="N18" s="7" t="s">
        <v>12</v>
      </c>
      <c r="O18" s="10" t="s">
        <v>11</v>
      </c>
      <c r="P18" s="28">
        <v>44589</v>
      </c>
    </row>
    <row r="19" spans="1:16" ht="24" hidden="1" x14ac:dyDescent="0.25">
      <c r="A19" s="24" t="s">
        <v>46</v>
      </c>
      <c r="B19" s="8">
        <v>3883919000169</v>
      </c>
      <c r="C19" s="9" t="s">
        <v>266</v>
      </c>
      <c r="D19" s="7" t="s">
        <v>267</v>
      </c>
      <c r="E19" s="5">
        <v>44593</v>
      </c>
      <c r="F19" s="5">
        <v>44957</v>
      </c>
      <c r="G19" s="4">
        <f t="shared" si="2"/>
        <v>2022</v>
      </c>
      <c r="H19" s="38">
        <f t="shared" si="0"/>
        <v>2</v>
      </c>
      <c r="I19" s="4" t="str">
        <f t="shared" si="1"/>
        <v>fevereiro</v>
      </c>
      <c r="J19" s="3">
        <v>60000</v>
      </c>
      <c r="K19" s="7">
        <v>5454.55</v>
      </c>
      <c r="L19" s="7">
        <v>2021000396</v>
      </c>
      <c r="M19" s="7" t="s">
        <v>47</v>
      </c>
      <c r="N19" s="7" t="s">
        <v>12</v>
      </c>
      <c r="O19" s="10" t="s">
        <v>11</v>
      </c>
      <c r="P19" s="28">
        <v>44593</v>
      </c>
    </row>
    <row r="20" spans="1:16" ht="24" hidden="1" x14ac:dyDescent="0.25">
      <c r="A20" s="24" t="s">
        <v>275</v>
      </c>
      <c r="B20" s="8">
        <v>33413981000158</v>
      </c>
      <c r="C20" s="9">
        <v>2022001304</v>
      </c>
      <c r="D20" s="7" t="s">
        <v>276</v>
      </c>
      <c r="E20" s="5">
        <v>44593</v>
      </c>
      <c r="F20" s="5">
        <v>44957</v>
      </c>
      <c r="G20" s="4">
        <f t="shared" si="2"/>
        <v>2022</v>
      </c>
      <c r="H20" s="38">
        <f t="shared" si="0"/>
        <v>2</v>
      </c>
      <c r="I20" s="4" t="str">
        <f t="shared" si="1"/>
        <v>fevereiro</v>
      </c>
      <c r="J20" s="3">
        <v>0</v>
      </c>
      <c r="K20" s="7">
        <v>0</v>
      </c>
      <c r="L20" s="7">
        <v>2022001304</v>
      </c>
      <c r="M20" s="7" t="s">
        <v>47</v>
      </c>
      <c r="N20" s="7" t="s">
        <v>12</v>
      </c>
      <c r="O20" s="10" t="s">
        <v>11</v>
      </c>
      <c r="P20" s="28">
        <v>44592</v>
      </c>
    </row>
    <row r="21" spans="1:16" ht="24" hidden="1" x14ac:dyDescent="0.25">
      <c r="A21" s="24" t="s">
        <v>211</v>
      </c>
      <c r="B21" s="8">
        <v>37393055000119</v>
      </c>
      <c r="C21" s="9">
        <v>2022001305</v>
      </c>
      <c r="D21" s="7" t="s">
        <v>277</v>
      </c>
      <c r="E21" s="5">
        <v>44593</v>
      </c>
      <c r="F21" s="5">
        <v>44957</v>
      </c>
      <c r="G21" s="4">
        <f t="shared" si="2"/>
        <v>2022</v>
      </c>
      <c r="H21" s="38">
        <f t="shared" si="0"/>
        <v>2</v>
      </c>
      <c r="I21" s="4" t="str">
        <f t="shared" si="1"/>
        <v>fevereiro</v>
      </c>
      <c r="J21" s="3">
        <v>0</v>
      </c>
      <c r="K21" s="7">
        <v>0</v>
      </c>
      <c r="L21" s="7">
        <v>2022001305</v>
      </c>
      <c r="M21" s="7" t="s">
        <v>47</v>
      </c>
      <c r="N21" s="7" t="s">
        <v>10</v>
      </c>
      <c r="O21" s="10" t="s">
        <v>11</v>
      </c>
      <c r="P21" s="28">
        <v>44592</v>
      </c>
    </row>
    <row r="22" spans="1:16" hidden="1" x14ac:dyDescent="0.25">
      <c r="A22" s="24" t="s">
        <v>49</v>
      </c>
      <c r="B22" s="8">
        <v>21605893000179</v>
      </c>
      <c r="C22" s="9" t="s">
        <v>268</v>
      </c>
      <c r="D22" s="7" t="s">
        <v>269</v>
      </c>
      <c r="E22" s="5">
        <v>44594</v>
      </c>
      <c r="F22" s="5">
        <v>44958</v>
      </c>
      <c r="G22" s="4">
        <f t="shared" si="2"/>
        <v>2022</v>
      </c>
      <c r="H22" s="38">
        <f t="shared" si="0"/>
        <v>2</v>
      </c>
      <c r="I22" s="4" t="str">
        <f t="shared" si="1"/>
        <v>fevereiro</v>
      </c>
      <c r="J22" s="3">
        <v>251896</v>
      </c>
      <c r="K22" s="7">
        <v>22899.64</v>
      </c>
      <c r="L22" s="7">
        <v>2021000510</v>
      </c>
      <c r="M22" s="7" t="s">
        <v>47</v>
      </c>
      <c r="N22" s="7" t="s">
        <v>12</v>
      </c>
      <c r="O22" s="10" t="s">
        <v>11</v>
      </c>
      <c r="P22" s="28">
        <v>44593</v>
      </c>
    </row>
    <row r="23" spans="1:16" ht="24" hidden="1" x14ac:dyDescent="0.25">
      <c r="A23" s="24" t="s">
        <v>44</v>
      </c>
      <c r="B23" s="8">
        <v>2323120000236</v>
      </c>
      <c r="C23" s="9" t="s">
        <v>52</v>
      </c>
      <c r="D23" s="7" t="s">
        <v>50</v>
      </c>
      <c r="E23" s="5">
        <v>44599</v>
      </c>
      <c r="F23" s="5">
        <v>44963</v>
      </c>
      <c r="G23" s="4">
        <f t="shared" si="2"/>
        <v>2022</v>
      </c>
      <c r="H23" s="38">
        <f t="shared" si="0"/>
        <v>2</v>
      </c>
      <c r="I23" s="4" t="str">
        <f t="shared" si="1"/>
        <v>fevereiro</v>
      </c>
      <c r="J23" s="3">
        <v>8823840</v>
      </c>
      <c r="K23" s="7">
        <v>802167.27</v>
      </c>
      <c r="L23" s="7">
        <v>2018006391</v>
      </c>
      <c r="M23" s="7" t="s">
        <v>47</v>
      </c>
      <c r="N23" s="7" t="s">
        <v>12</v>
      </c>
      <c r="O23" s="10" t="s">
        <v>11</v>
      </c>
      <c r="P23" s="28">
        <v>44596</v>
      </c>
    </row>
    <row r="24" spans="1:16" ht="24" hidden="1" x14ac:dyDescent="0.25">
      <c r="A24" s="24" t="s">
        <v>271</v>
      </c>
      <c r="B24" s="8">
        <v>70057754144</v>
      </c>
      <c r="C24" s="9" t="s">
        <v>272</v>
      </c>
      <c r="D24" s="7" t="s">
        <v>273</v>
      </c>
      <c r="E24" s="5">
        <v>44602</v>
      </c>
      <c r="F24" s="5">
        <v>44690</v>
      </c>
      <c r="G24" s="4">
        <f t="shared" si="2"/>
        <v>2022</v>
      </c>
      <c r="H24" s="38">
        <f t="shared" si="0"/>
        <v>2</v>
      </c>
      <c r="I24" s="4" t="str">
        <f t="shared" si="1"/>
        <v>fevereiro</v>
      </c>
      <c r="J24" s="3">
        <v>12000</v>
      </c>
      <c r="K24" s="7">
        <v>4000</v>
      </c>
      <c r="L24" s="7">
        <v>2022000501</v>
      </c>
      <c r="M24" s="7" t="s">
        <v>47</v>
      </c>
      <c r="N24" s="7" t="s">
        <v>10</v>
      </c>
      <c r="O24" s="10" t="s">
        <v>14</v>
      </c>
      <c r="P24" s="28">
        <v>44602</v>
      </c>
    </row>
    <row r="25" spans="1:16" ht="24" hidden="1" x14ac:dyDescent="0.25">
      <c r="A25" s="24" t="s">
        <v>40</v>
      </c>
      <c r="B25" s="8">
        <v>5075964000112</v>
      </c>
      <c r="C25" s="9" t="s">
        <v>173</v>
      </c>
      <c r="D25" s="7" t="s">
        <v>172</v>
      </c>
      <c r="E25" s="5">
        <v>44609</v>
      </c>
      <c r="F25" s="5">
        <v>44973</v>
      </c>
      <c r="G25" s="4">
        <f t="shared" si="2"/>
        <v>2022</v>
      </c>
      <c r="H25" s="38">
        <f t="shared" si="0"/>
        <v>2</v>
      </c>
      <c r="I25" s="4" t="str">
        <f t="shared" si="1"/>
        <v>fevereiro</v>
      </c>
      <c r="J25" s="3">
        <v>32940</v>
      </c>
      <c r="K25" s="7">
        <v>2994.55</v>
      </c>
      <c r="L25" s="7">
        <v>2020000222</v>
      </c>
      <c r="M25" s="7" t="s">
        <v>47</v>
      </c>
      <c r="N25" s="7" t="s">
        <v>12</v>
      </c>
      <c r="O25" s="10" t="s">
        <v>11</v>
      </c>
      <c r="P25" s="28">
        <v>44601</v>
      </c>
    </row>
    <row r="26" spans="1:16" ht="36" hidden="1" x14ac:dyDescent="0.25">
      <c r="A26" s="24" t="s">
        <v>36</v>
      </c>
      <c r="B26" s="8">
        <v>91879544000120</v>
      </c>
      <c r="C26" s="9" t="s">
        <v>214</v>
      </c>
      <c r="D26" s="7" t="s">
        <v>213</v>
      </c>
      <c r="E26" s="5">
        <v>44611</v>
      </c>
      <c r="F26" s="5">
        <v>44975</v>
      </c>
      <c r="G26" s="4">
        <f t="shared" si="2"/>
        <v>2022</v>
      </c>
      <c r="H26" s="38">
        <f t="shared" si="0"/>
        <v>2</v>
      </c>
      <c r="I26" s="4" t="str">
        <f t="shared" si="1"/>
        <v>fevereiro</v>
      </c>
      <c r="J26" s="3">
        <v>88800</v>
      </c>
      <c r="K26" s="7">
        <v>7400</v>
      </c>
      <c r="L26" s="7" t="s">
        <v>215</v>
      </c>
      <c r="M26" s="7" t="s">
        <v>47</v>
      </c>
      <c r="N26" s="7" t="s">
        <v>12</v>
      </c>
      <c r="O26" s="10" t="s">
        <v>11</v>
      </c>
      <c r="P26" s="28">
        <v>44610</v>
      </c>
    </row>
    <row r="27" spans="1:16" ht="24" hidden="1" x14ac:dyDescent="0.25">
      <c r="A27" s="24" t="s">
        <v>216</v>
      </c>
      <c r="B27" s="8">
        <v>21388231000194</v>
      </c>
      <c r="C27" s="9" t="s">
        <v>218</v>
      </c>
      <c r="D27" s="7" t="s">
        <v>217</v>
      </c>
      <c r="E27" s="5">
        <v>44611</v>
      </c>
      <c r="F27" s="5">
        <v>44975</v>
      </c>
      <c r="G27" s="4">
        <f t="shared" si="2"/>
        <v>2022</v>
      </c>
      <c r="H27" s="38">
        <f t="shared" si="0"/>
        <v>2</v>
      </c>
      <c r="I27" s="4" t="str">
        <f t="shared" si="1"/>
        <v>fevereiro</v>
      </c>
      <c r="J27" s="3">
        <v>79200</v>
      </c>
      <c r="K27" s="7">
        <v>7200</v>
      </c>
      <c r="L27" s="7" t="s">
        <v>219</v>
      </c>
      <c r="M27" s="7" t="s">
        <v>47</v>
      </c>
      <c r="N27" s="7" t="s">
        <v>12</v>
      </c>
      <c r="O27" s="10" t="s">
        <v>11</v>
      </c>
      <c r="P27" s="28">
        <v>44608</v>
      </c>
    </row>
    <row r="28" spans="1:16" ht="24" hidden="1" x14ac:dyDescent="0.25">
      <c r="A28" s="24" t="s">
        <v>220</v>
      </c>
      <c r="B28" s="8">
        <v>32650036000107</v>
      </c>
      <c r="C28" s="9" t="s">
        <v>221</v>
      </c>
      <c r="D28" s="7" t="s">
        <v>217</v>
      </c>
      <c r="E28" s="5">
        <v>44611</v>
      </c>
      <c r="F28" s="5">
        <v>44975</v>
      </c>
      <c r="G28" s="4">
        <f t="shared" si="2"/>
        <v>2022</v>
      </c>
      <c r="H28" s="38">
        <f t="shared" si="0"/>
        <v>2</v>
      </c>
      <c r="I28" s="4" t="str">
        <f t="shared" si="1"/>
        <v>fevereiro</v>
      </c>
      <c r="J28" s="3">
        <v>60866.559999999998</v>
      </c>
      <c r="K28" s="7">
        <v>5533.32</v>
      </c>
      <c r="L28" s="7" t="s">
        <v>222</v>
      </c>
      <c r="M28" s="7" t="s">
        <v>47</v>
      </c>
      <c r="N28" s="7" t="s">
        <v>12</v>
      </c>
      <c r="O28" s="10" t="s">
        <v>11</v>
      </c>
      <c r="P28" s="28">
        <v>44603</v>
      </c>
    </row>
    <row r="29" spans="1:16" ht="24" hidden="1" x14ac:dyDescent="0.25">
      <c r="A29" s="24" t="s">
        <v>59</v>
      </c>
      <c r="B29" s="8">
        <v>2341599000152</v>
      </c>
      <c r="C29" s="9" t="s">
        <v>61</v>
      </c>
      <c r="D29" s="7" t="s">
        <v>60</v>
      </c>
      <c r="E29" s="5">
        <v>44621</v>
      </c>
      <c r="F29" s="5">
        <v>44985</v>
      </c>
      <c r="G29" s="4">
        <f t="shared" si="2"/>
        <v>2022</v>
      </c>
      <c r="H29" s="38">
        <f t="shared" si="0"/>
        <v>3</v>
      </c>
      <c r="I29" s="4" t="str">
        <f t="shared" si="1"/>
        <v>março</v>
      </c>
      <c r="J29" s="3">
        <v>11550</v>
      </c>
      <c r="K29" s="7">
        <v>1050</v>
      </c>
      <c r="L29" s="7">
        <v>2018005931</v>
      </c>
      <c r="M29" s="7" t="s">
        <v>47</v>
      </c>
      <c r="N29" s="7" t="s">
        <v>12</v>
      </c>
      <c r="O29" s="10" t="s">
        <v>11</v>
      </c>
      <c r="P29" s="28">
        <v>44596</v>
      </c>
    </row>
    <row r="30" spans="1:16" ht="36" hidden="1" x14ac:dyDescent="0.25">
      <c r="A30" s="24" t="s">
        <v>280</v>
      </c>
      <c r="B30" s="8">
        <v>33608308000173</v>
      </c>
      <c r="C30" s="9" t="s">
        <v>281</v>
      </c>
      <c r="D30" s="7" t="s">
        <v>282</v>
      </c>
      <c r="E30" s="5">
        <v>44621</v>
      </c>
      <c r="F30" s="5">
        <v>44985</v>
      </c>
      <c r="G30" s="4">
        <f t="shared" si="2"/>
        <v>2022</v>
      </c>
      <c r="H30" s="38">
        <f t="shared" si="0"/>
        <v>3</v>
      </c>
      <c r="I30" s="4" t="str">
        <f t="shared" si="1"/>
        <v>março</v>
      </c>
      <c r="J30" s="3">
        <v>3348</v>
      </c>
      <c r="K30" s="7">
        <v>279</v>
      </c>
      <c r="L30" s="7">
        <v>2021000605</v>
      </c>
      <c r="M30" s="7" t="s">
        <v>47</v>
      </c>
      <c r="N30" s="7" t="s">
        <v>12</v>
      </c>
      <c r="O30" s="10" t="s">
        <v>11</v>
      </c>
      <c r="P30" s="28">
        <v>44627</v>
      </c>
    </row>
    <row r="31" spans="1:16" hidden="1" x14ac:dyDescent="0.25">
      <c r="A31" s="24" t="s">
        <v>27</v>
      </c>
      <c r="B31" s="8">
        <v>76535764000143</v>
      </c>
      <c r="C31" s="9" t="s">
        <v>227</v>
      </c>
      <c r="D31" s="7" t="s">
        <v>226</v>
      </c>
      <c r="E31" s="5">
        <v>44623</v>
      </c>
      <c r="F31" s="5">
        <v>44987</v>
      </c>
      <c r="G31" s="4">
        <f t="shared" si="2"/>
        <v>2022</v>
      </c>
      <c r="H31" s="38">
        <f t="shared" si="0"/>
        <v>3</v>
      </c>
      <c r="I31" s="4" t="str">
        <f t="shared" si="1"/>
        <v>março</v>
      </c>
      <c r="J31" s="3">
        <v>44880</v>
      </c>
      <c r="K31" s="7">
        <v>3740</v>
      </c>
      <c r="L31" s="7">
        <v>2021000356</v>
      </c>
      <c r="M31" s="7" t="s">
        <v>47</v>
      </c>
      <c r="N31" s="7" t="s">
        <v>12</v>
      </c>
      <c r="O31" s="10" t="s">
        <v>11</v>
      </c>
      <c r="P31" s="28">
        <v>44617</v>
      </c>
    </row>
    <row r="32" spans="1:16" ht="24" hidden="1" x14ac:dyDescent="0.25">
      <c r="A32" s="24" t="s">
        <v>70</v>
      </c>
      <c r="B32" s="8">
        <v>40175705000164</v>
      </c>
      <c r="C32" s="9" t="s">
        <v>224</v>
      </c>
      <c r="D32" s="7" t="s">
        <v>223</v>
      </c>
      <c r="E32" s="5">
        <v>44625</v>
      </c>
      <c r="F32" s="5">
        <v>44989</v>
      </c>
      <c r="G32" s="4">
        <f t="shared" si="2"/>
        <v>2022</v>
      </c>
      <c r="H32" s="38">
        <f t="shared" si="0"/>
        <v>3</v>
      </c>
      <c r="I32" s="4" t="str">
        <f t="shared" si="1"/>
        <v>março</v>
      </c>
      <c r="J32" s="3">
        <v>36000</v>
      </c>
      <c r="K32" s="7">
        <v>3000</v>
      </c>
      <c r="L32" s="7">
        <v>2021000415</v>
      </c>
      <c r="M32" s="7" t="s">
        <v>47</v>
      </c>
      <c r="N32" s="7" t="s">
        <v>12</v>
      </c>
      <c r="O32" s="10" t="s">
        <v>11</v>
      </c>
      <c r="P32" s="28">
        <v>44615</v>
      </c>
    </row>
    <row r="33" spans="1:16" ht="24" hidden="1" x14ac:dyDescent="0.25">
      <c r="A33" s="24" t="s">
        <v>26</v>
      </c>
      <c r="B33" s="8">
        <v>26619734000147</v>
      </c>
      <c r="C33" s="9" t="s">
        <v>278</v>
      </c>
      <c r="D33" s="7" t="s">
        <v>279</v>
      </c>
      <c r="E33" s="5">
        <v>44627</v>
      </c>
      <c r="F33" s="5">
        <v>44991</v>
      </c>
      <c r="G33" s="4">
        <f t="shared" si="2"/>
        <v>2022</v>
      </c>
      <c r="H33" s="38">
        <f t="shared" si="0"/>
        <v>3</v>
      </c>
      <c r="I33" s="4" t="str">
        <f t="shared" si="1"/>
        <v>março</v>
      </c>
      <c r="J33" s="3">
        <v>6000</v>
      </c>
      <c r="K33" s="7">
        <v>500</v>
      </c>
      <c r="L33" s="7">
        <v>2022000090</v>
      </c>
      <c r="M33" s="7" t="s">
        <v>47</v>
      </c>
      <c r="N33" s="7" t="s">
        <v>12</v>
      </c>
      <c r="O33" s="10" t="s">
        <v>11</v>
      </c>
      <c r="P33" s="28">
        <v>44624</v>
      </c>
    </row>
    <row r="34" spans="1:16" hidden="1" x14ac:dyDescent="0.25">
      <c r="A34" s="30" t="s">
        <v>438</v>
      </c>
      <c r="B34" s="31"/>
      <c r="C34" s="32"/>
      <c r="D34" s="33" t="s">
        <v>439</v>
      </c>
      <c r="E34" s="28">
        <v>44627</v>
      </c>
      <c r="F34" s="28">
        <v>44992</v>
      </c>
      <c r="G34" s="4">
        <f t="shared" si="2"/>
        <v>2022</v>
      </c>
      <c r="H34" s="39">
        <f t="shared" si="0"/>
        <v>3</v>
      </c>
      <c r="I34" s="34" t="str">
        <f>TEXT(H34*29,"Mmmmmmm")</f>
        <v>março</v>
      </c>
      <c r="J34" s="36">
        <f>1033.26*12</f>
        <v>12399.119999999999</v>
      </c>
      <c r="K34" s="33"/>
      <c r="L34" s="33"/>
      <c r="M34" s="33"/>
      <c r="N34" s="35"/>
      <c r="O34" s="35"/>
      <c r="P34" s="28">
        <v>44627</v>
      </c>
    </row>
    <row r="35" spans="1:16" ht="24" hidden="1" x14ac:dyDescent="0.25">
      <c r="A35" s="24" t="s">
        <v>39</v>
      </c>
      <c r="B35" s="8">
        <v>18290240000133</v>
      </c>
      <c r="C35" s="9" t="s">
        <v>283</v>
      </c>
      <c r="D35" s="7" t="s">
        <v>284</v>
      </c>
      <c r="E35" s="5">
        <v>44630</v>
      </c>
      <c r="F35" s="5">
        <v>44994</v>
      </c>
      <c r="G35" s="4">
        <f t="shared" si="2"/>
        <v>2022</v>
      </c>
      <c r="H35" s="38">
        <f t="shared" si="0"/>
        <v>3</v>
      </c>
      <c r="I35" s="4" t="str">
        <f t="shared" si="1"/>
        <v>março</v>
      </c>
      <c r="J35" s="3">
        <v>3800</v>
      </c>
      <c r="K35" s="7">
        <v>345.45</v>
      </c>
      <c r="L35" s="7">
        <v>2021000360</v>
      </c>
      <c r="M35" s="7" t="s">
        <v>47</v>
      </c>
      <c r="N35" s="7" t="s">
        <v>12</v>
      </c>
      <c r="O35" s="10" t="s">
        <v>11</v>
      </c>
      <c r="P35" s="28">
        <v>44630</v>
      </c>
    </row>
    <row r="36" spans="1:16" ht="36" hidden="1" x14ac:dyDescent="0.25">
      <c r="A36" s="24" t="s">
        <v>174</v>
      </c>
      <c r="B36" s="8">
        <v>325276000140</v>
      </c>
      <c r="C36" s="9" t="s">
        <v>225</v>
      </c>
      <c r="D36" s="7" t="s">
        <v>175</v>
      </c>
      <c r="E36" s="5">
        <v>44631</v>
      </c>
      <c r="F36" s="5">
        <v>44722</v>
      </c>
      <c r="G36" s="4">
        <f t="shared" si="2"/>
        <v>2022</v>
      </c>
      <c r="H36" s="38">
        <f t="shared" si="0"/>
        <v>3</v>
      </c>
      <c r="I36" s="4" t="str">
        <f t="shared" si="1"/>
        <v>março</v>
      </c>
      <c r="J36" s="3">
        <v>63984.11</v>
      </c>
      <c r="K36" s="7">
        <v>31992.06</v>
      </c>
      <c r="L36" s="7">
        <v>2021001124</v>
      </c>
      <c r="M36" s="7" t="s">
        <v>47</v>
      </c>
      <c r="N36" s="7" t="s">
        <v>12</v>
      </c>
      <c r="O36" s="10" t="s">
        <v>14</v>
      </c>
      <c r="P36" s="28">
        <v>44630</v>
      </c>
    </row>
    <row r="37" spans="1:16" ht="24" hidden="1" x14ac:dyDescent="0.25">
      <c r="A37" s="24" t="s">
        <v>56</v>
      </c>
      <c r="B37" s="8">
        <v>596529000110</v>
      </c>
      <c r="C37" s="9" t="s">
        <v>58</v>
      </c>
      <c r="D37" s="7" t="s">
        <v>57</v>
      </c>
      <c r="E37" s="5">
        <v>44635</v>
      </c>
      <c r="F37" s="5">
        <v>44726</v>
      </c>
      <c r="G37" s="4">
        <f t="shared" si="2"/>
        <v>2022</v>
      </c>
      <c r="H37" s="38">
        <f t="shared" si="0"/>
        <v>3</v>
      </c>
      <c r="I37" s="4" t="str">
        <f t="shared" si="1"/>
        <v>março</v>
      </c>
      <c r="J37" s="3">
        <v>17687.48</v>
      </c>
      <c r="K37" s="7">
        <v>8843.74</v>
      </c>
      <c r="L37" s="7">
        <v>2018006363</v>
      </c>
      <c r="M37" s="7" t="s">
        <v>47</v>
      </c>
      <c r="N37" s="7" t="s">
        <v>12</v>
      </c>
      <c r="O37" s="10" t="s">
        <v>14</v>
      </c>
      <c r="P37" s="28">
        <v>44634</v>
      </c>
    </row>
    <row r="38" spans="1:16" ht="36" hidden="1" x14ac:dyDescent="0.25">
      <c r="A38" s="24" t="s">
        <v>25</v>
      </c>
      <c r="B38" s="8">
        <v>604122000197</v>
      </c>
      <c r="C38" s="9" t="s">
        <v>285</v>
      </c>
      <c r="D38" s="7" t="s">
        <v>286</v>
      </c>
      <c r="E38" s="5">
        <v>44637</v>
      </c>
      <c r="F38" s="5">
        <v>45001</v>
      </c>
      <c r="G38" s="4">
        <f t="shared" si="2"/>
        <v>2022</v>
      </c>
      <c r="H38" s="38">
        <f t="shared" si="0"/>
        <v>3</v>
      </c>
      <c r="I38" s="4" t="str">
        <f t="shared" si="1"/>
        <v>março</v>
      </c>
      <c r="J38" s="3">
        <v>2090880</v>
      </c>
      <c r="K38" s="7">
        <v>174240</v>
      </c>
      <c r="L38" s="7">
        <v>2022000611</v>
      </c>
      <c r="M38" s="7" t="s">
        <v>47</v>
      </c>
      <c r="N38" s="7" t="s">
        <v>12</v>
      </c>
      <c r="O38" s="10" t="s">
        <v>11</v>
      </c>
      <c r="P38" s="28">
        <v>44636</v>
      </c>
    </row>
    <row r="39" spans="1:16" ht="24" hidden="1" x14ac:dyDescent="0.25">
      <c r="A39" s="24" t="s">
        <v>16</v>
      </c>
      <c r="B39" s="8">
        <v>961053000179</v>
      </c>
      <c r="C39" s="9" t="s">
        <v>287</v>
      </c>
      <c r="D39" s="7" t="s">
        <v>288</v>
      </c>
      <c r="E39" s="5">
        <v>44638</v>
      </c>
      <c r="F39" s="5">
        <v>45002</v>
      </c>
      <c r="G39" s="4">
        <f t="shared" si="2"/>
        <v>2022</v>
      </c>
      <c r="H39" s="38">
        <f t="shared" si="0"/>
        <v>3</v>
      </c>
      <c r="I39" s="4" t="str">
        <f t="shared" si="1"/>
        <v>março</v>
      </c>
      <c r="J39" s="3">
        <v>9000</v>
      </c>
      <c r="K39" s="7">
        <v>750</v>
      </c>
      <c r="L39" s="7">
        <v>2021000479</v>
      </c>
      <c r="M39" s="7" t="s">
        <v>47</v>
      </c>
      <c r="N39" s="7" t="s">
        <v>12</v>
      </c>
      <c r="O39" s="10" t="s">
        <v>11</v>
      </c>
      <c r="P39" s="28">
        <v>44638</v>
      </c>
    </row>
    <row r="40" spans="1:16" ht="24" hidden="1" x14ac:dyDescent="0.25">
      <c r="A40" s="24" t="s">
        <v>33</v>
      </c>
      <c r="B40" s="8">
        <v>71015853000145</v>
      </c>
      <c r="C40" s="9" t="s">
        <v>229</v>
      </c>
      <c r="D40" s="7" t="s">
        <v>228</v>
      </c>
      <c r="E40" s="5">
        <v>44639</v>
      </c>
      <c r="F40" s="5">
        <v>45003</v>
      </c>
      <c r="G40" s="4">
        <f t="shared" si="2"/>
        <v>2022</v>
      </c>
      <c r="H40" s="38">
        <f t="shared" si="0"/>
        <v>3</v>
      </c>
      <c r="I40" s="4" t="str">
        <f t="shared" si="1"/>
        <v>março</v>
      </c>
      <c r="J40" s="3">
        <v>3097941.78</v>
      </c>
      <c r="K40" s="7">
        <v>258161.81</v>
      </c>
      <c r="L40" s="7">
        <v>2020006107</v>
      </c>
      <c r="M40" s="7" t="s">
        <v>47</v>
      </c>
      <c r="N40" s="7" t="s">
        <v>12</v>
      </c>
      <c r="O40" s="10" t="s">
        <v>11</v>
      </c>
      <c r="P40" s="28">
        <v>44631</v>
      </c>
    </row>
    <row r="41" spans="1:16" ht="24" hidden="1" x14ac:dyDescent="0.25">
      <c r="A41" s="24" t="s">
        <v>41</v>
      </c>
      <c r="B41" s="8">
        <v>18290220000162</v>
      </c>
      <c r="C41" s="9" t="s">
        <v>262</v>
      </c>
      <c r="D41" s="7" t="s">
        <v>260</v>
      </c>
      <c r="E41" s="5">
        <v>44639</v>
      </c>
      <c r="F41" s="5">
        <v>44699</v>
      </c>
      <c r="G41" s="4">
        <f t="shared" si="2"/>
        <v>2022</v>
      </c>
      <c r="H41" s="38">
        <f t="shared" si="0"/>
        <v>3</v>
      </c>
      <c r="I41" s="4" t="str">
        <f t="shared" si="1"/>
        <v>março</v>
      </c>
      <c r="J41" s="3">
        <v>89910.47</v>
      </c>
      <c r="K41" s="7">
        <v>44955.23</v>
      </c>
      <c r="L41" s="7">
        <v>2021006734</v>
      </c>
      <c r="M41" s="7" t="s">
        <v>47</v>
      </c>
      <c r="N41" s="7" t="s">
        <v>12</v>
      </c>
      <c r="O41" s="10" t="s">
        <v>14</v>
      </c>
      <c r="P41" s="28">
        <v>44638</v>
      </c>
    </row>
    <row r="42" spans="1:16" hidden="1" x14ac:dyDescent="0.25">
      <c r="A42" s="24" t="s">
        <v>43</v>
      </c>
      <c r="B42" s="8">
        <v>740696000192</v>
      </c>
      <c r="C42" s="9" t="s">
        <v>65</v>
      </c>
      <c r="D42" s="7" t="s">
        <v>54</v>
      </c>
      <c r="E42" s="5">
        <v>44643</v>
      </c>
      <c r="F42" s="5">
        <v>45007</v>
      </c>
      <c r="G42" s="4">
        <f t="shared" si="2"/>
        <v>2022</v>
      </c>
      <c r="H42" s="38">
        <f t="shared" si="0"/>
        <v>3</v>
      </c>
      <c r="I42" s="4" t="str">
        <f t="shared" si="1"/>
        <v>março</v>
      </c>
      <c r="J42" s="3">
        <v>1981845</v>
      </c>
      <c r="K42" s="7">
        <v>141560.35999999999</v>
      </c>
      <c r="L42" s="7">
        <v>2018006072</v>
      </c>
      <c r="M42" s="7" t="s">
        <v>47</v>
      </c>
      <c r="N42" s="7" t="s">
        <v>12</v>
      </c>
      <c r="O42" s="10" t="s">
        <v>11</v>
      </c>
      <c r="P42" s="28">
        <v>44573</v>
      </c>
    </row>
    <row r="43" spans="1:16" ht="24" hidden="1" x14ac:dyDescent="0.25">
      <c r="A43" s="24" t="s">
        <v>41</v>
      </c>
      <c r="B43" s="8">
        <v>18290220000162</v>
      </c>
      <c r="C43" s="9" t="s">
        <v>109</v>
      </c>
      <c r="D43" s="7" t="s">
        <v>107</v>
      </c>
      <c r="E43" s="5">
        <v>44643</v>
      </c>
      <c r="F43" s="5">
        <v>44683</v>
      </c>
      <c r="G43" s="4">
        <f t="shared" si="2"/>
        <v>2022</v>
      </c>
      <c r="H43" s="38">
        <f t="shared" si="0"/>
        <v>3</v>
      </c>
      <c r="I43" s="4" t="str">
        <f t="shared" si="1"/>
        <v>março</v>
      </c>
      <c r="J43" s="3">
        <v>0</v>
      </c>
      <c r="K43" s="7">
        <v>66853.02</v>
      </c>
      <c r="L43" s="7">
        <v>2019002366</v>
      </c>
      <c r="M43" s="7" t="s">
        <v>47</v>
      </c>
      <c r="N43" s="7" t="s">
        <v>4</v>
      </c>
      <c r="O43" s="10" t="s">
        <v>11</v>
      </c>
      <c r="P43" s="28">
        <v>44642</v>
      </c>
    </row>
    <row r="44" spans="1:16" hidden="1" x14ac:dyDescent="0.25">
      <c r="A44" s="24" t="s">
        <v>230</v>
      </c>
      <c r="B44" s="8">
        <v>10455507000193</v>
      </c>
      <c r="C44" s="9" t="s">
        <v>232</v>
      </c>
      <c r="D44" s="7" t="s">
        <v>231</v>
      </c>
      <c r="E44" s="5">
        <v>44649</v>
      </c>
      <c r="F44" s="5">
        <v>45013</v>
      </c>
      <c r="G44" s="4">
        <f t="shared" si="2"/>
        <v>2022</v>
      </c>
      <c r="H44" s="38">
        <f t="shared" si="0"/>
        <v>3</v>
      </c>
      <c r="I44" s="4" t="str">
        <f t="shared" si="1"/>
        <v>março</v>
      </c>
      <c r="J44" s="3">
        <v>16680</v>
      </c>
      <c r="K44" s="7">
        <v>1516.36</v>
      </c>
      <c r="L44" s="7">
        <v>2021000356</v>
      </c>
      <c r="M44" s="7" t="s">
        <v>47</v>
      </c>
      <c r="N44" s="7" t="s">
        <v>12</v>
      </c>
      <c r="O44" s="10" t="s">
        <v>11</v>
      </c>
      <c r="P44" s="28">
        <v>44628</v>
      </c>
    </row>
    <row r="45" spans="1:16" ht="24" hidden="1" x14ac:dyDescent="0.25">
      <c r="A45" s="24" t="s">
        <v>32</v>
      </c>
      <c r="B45" s="8">
        <v>49601107000184</v>
      </c>
      <c r="C45" s="9" t="s">
        <v>292</v>
      </c>
      <c r="D45" s="7" t="s">
        <v>293</v>
      </c>
      <c r="E45" s="5">
        <v>44649</v>
      </c>
      <c r="F45" s="5">
        <v>45013</v>
      </c>
      <c r="G45" s="4">
        <f t="shared" si="2"/>
        <v>2022</v>
      </c>
      <c r="H45" s="38">
        <f t="shared" si="0"/>
        <v>3</v>
      </c>
      <c r="I45" s="4" t="str">
        <f t="shared" si="1"/>
        <v>março</v>
      </c>
      <c r="J45" s="3">
        <v>104488</v>
      </c>
      <c r="K45" s="7">
        <v>8707.33</v>
      </c>
      <c r="L45" s="7">
        <v>2022000608</v>
      </c>
      <c r="M45" s="7" t="s">
        <v>47</v>
      </c>
      <c r="N45" s="7" t="s">
        <v>12</v>
      </c>
      <c r="O45" s="10" t="s">
        <v>11</v>
      </c>
      <c r="P45" s="28">
        <v>44649</v>
      </c>
    </row>
    <row r="46" spans="1:16" ht="24" hidden="1" x14ac:dyDescent="0.25">
      <c r="A46" s="24" t="s">
        <v>289</v>
      </c>
      <c r="B46" s="8">
        <v>71208516000174</v>
      </c>
      <c r="C46" s="9" t="s">
        <v>290</v>
      </c>
      <c r="D46" s="7" t="s">
        <v>291</v>
      </c>
      <c r="E46" s="5">
        <v>44650</v>
      </c>
      <c r="F46" s="5">
        <v>45014</v>
      </c>
      <c r="G46" s="4">
        <f t="shared" si="2"/>
        <v>2022</v>
      </c>
      <c r="H46" s="38">
        <f t="shared" si="0"/>
        <v>3</v>
      </c>
      <c r="I46" s="4" t="str">
        <f t="shared" si="1"/>
        <v>março</v>
      </c>
      <c r="J46" s="3">
        <v>18120</v>
      </c>
      <c r="K46" s="7">
        <v>1647.27</v>
      </c>
      <c r="L46" s="7">
        <v>2022000171</v>
      </c>
      <c r="M46" s="7" t="s">
        <v>47</v>
      </c>
      <c r="N46" s="7" t="s">
        <v>12</v>
      </c>
      <c r="O46" s="10" t="s">
        <v>11</v>
      </c>
      <c r="P46" s="28">
        <v>44644</v>
      </c>
    </row>
    <row r="47" spans="1:16" ht="24" hidden="1" x14ac:dyDescent="0.25">
      <c r="A47" s="24" t="s">
        <v>77</v>
      </c>
      <c r="B47" s="8">
        <v>3520902000147</v>
      </c>
      <c r="C47" s="9" t="s">
        <v>79</v>
      </c>
      <c r="D47" s="7" t="s">
        <v>78</v>
      </c>
      <c r="E47" s="5">
        <v>44653</v>
      </c>
      <c r="F47" s="5">
        <v>45017</v>
      </c>
      <c r="G47" s="4">
        <f t="shared" si="2"/>
        <v>2022</v>
      </c>
      <c r="H47" s="38">
        <f t="shared" si="0"/>
        <v>4</v>
      </c>
      <c r="I47" s="4" t="str">
        <f t="shared" si="1"/>
        <v>abril</v>
      </c>
      <c r="J47" s="3">
        <v>80000</v>
      </c>
      <c r="K47" s="7">
        <v>6666.66</v>
      </c>
      <c r="L47" s="7">
        <v>2019001353</v>
      </c>
      <c r="M47" s="7" t="s">
        <v>47</v>
      </c>
      <c r="N47" s="7" t="s">
        <v>12</v>
      </c>
      <c r="O47" s="10" t="s">
        <v>11</v>
      </c>
      <c r="P47" s="28">
        <v>44636</v>
      </c>
    </row>
    <row r="48" spans="1:16" ht="24" hidden="1" x14ac:dyDescent="0.25">
      <c r="A48" s="24" t="s">
        <v>62</v>
      </c>
      <c r="B48" s="8">
        <v>11032188000176</v>
      </c>
      <c r="C48" s="9" t="s">
        <v>64</v>
      </c>
      <c r="D48" s="7" t="s">
        <v>63</v>
      </c>
      <c r="E48" s="5">
        <v>44654</v>
      </c>
      <c r="F48" s="5">
        <v>45018</v>
      </c>
      <c r="G48" s="4">
        <f t="shared" si="2"/>
        <v>2022</v>
      </c>
      <c r="H48" s="38">
        <f t="shared" si="0"/>
        <v>4</v>
      </c>
      <c r="I48" s="4" t="str">
        <f t="shared" si="1"/>
        <v>abril</v>
      </c>
      <c r="J48" s="3">
        <v>143328</v>
      </c>
      <c r="K48" s="7">
        <v>13029.82</v>
      </c>
      <c r="L48" s="7">
        <v>2019000860</v>
      </c>
      <c r="M48" s="7" t="s">
        <v>47</v>
      </c>
      <c r="N48" s="7" t="s">
        <v>12</v>
      </c>
      <c r="O48" s="10" t="s">
        <v>11</v>
      </c>
      <c r="P48" s="28">
        <v>44648</v>
      </c>
    </row>
    <row r="49" spans="1:16" ht="36" hidden="1" x14ac:dyDescent="0.25">
      <c r="A49" s="24" t="s">
        <v>176</v>
      </c>
      <c r="B49" s="8">
        <v>73302879000108</v>
      </c>
      <c r="C49" s="9" t="s">
        <v>178</v>
      </c>
      <c r="D49" s="7" t="s">
        <v>177</v>
      </c>
      <c r="E49" s="5">
        <v>44658</v>
      </c>
      <c r="F49" s="5">
        <v>45022</v>
      </c>
      <c r="G49" s="4">
        <f t="shared" si="2"/>
        <v>2022</v>
      </c>
      <c r="H49" s="38">
        <f t="shared" si="0"/>
        <v>4</v>
      </c>
      <c r="I49" s="4" t="str">
        <f t="shared" si="1"/>
        <v>abril</v>
      </c>
      <c r="J49" s="3">
        <v>74806.41</v>
      </c>
      <c r="K49" s="7">
        <v>6233.86</v>
      </c>
      <c r="L49" s="7">
        <v>2019003965</v>
      </c>
      <c r="M49" s="7" t="s">
        <v>47</v>
      </c>
      <c r="N49" s="7" t="s">
        <v>12</v>
      </c>
      <c r="O49" s="10" t="s">
        <v>11</v>
      </c>
      <c r="P49" s="28">
        <v>44645</v>
      </c>
    </row>
    <row r="50" spans="1:16" ht="24" hidden="1" x14ac:dyDescent="0.25">
      <c r="A50" s="24" t="s">
        <v>32</v>
      </c>
      <c r="B50" s="8">
        <v>49601107000184</v>
      </c>
      <c r="C50" s="9" t="s">
        <v>294</v>
      </c>
      <c r="D50" s="7" t="s">
        <v>295</v>
      </c>
      <c r="E50" s="5">
        <v>44659</v>
      </c>
      <c r="F50" s="5">
        <v>45023</v>
      </c>
      <c r="G50" s="4">
        <f t="shared" si="2"/>
        <v>2022</v>
      </c>
      <c r="H50" s="38">
        <f t="shared" si="0"/>
        <v>4</v>
      </c>
      <c r="I50" s="4" t="str">
        <f t="shared" si="1"/>
        <v>abril</v>
      </c>
      <c r="J50" s="3">
        <v>68400</v>
      </c>
      <c r="K50" s="7">
        <v>5700</v>
      </c>
      <c r="L50" s="7">
        <v>2022001291</v>
      </c>
      <c r="M50" s="7" t="s">
        <v>47</v>
      </c>
      <c r="N50" s="7" t="s">
        <v>12</v>
      </c>
      <c r="O50" s="10" t="s">
        <v>11</v>
      </c>
      <c r="P50" s="28">
        <v>44657</v>
      </c>
    </row>
    <row r="51" spans="1:16" ht="24" hidden="1" x14ac:dyDescent="0.25">
      <c r="A51" s="24" t="s">
        <v>233</v>
      </c>
      <c r="B51" s="8">
        <v>4701639000155</v>
      </c>
      <c r="C51" s="9" t="s">
        <v>235</v>
      </c>
      <c r="D51" s="7" t="s">
        <v>234</v>
      </c>
      <c r="E51" s="5">
        <v>44665</v>
      </c>
      <c r="F51" s="5">
        <v>45029</v>
      </c>
      <c r="G51" s="4">
        <f t="shared" si="2"/>
        <v>2022</v>
      </c>
      <c r="H51" s="38">
        <f t="shared" si="0"/>
        <v>4</v>
      </c>
      <c r="I51" s="4" t="str">
        <f t="shared" si="1"/>
        <v>abril</v>
      </c>
      <c r="J51" s="3">
        <v>2739439.65</v>
      </c>
      <c r="K51" s="7">
        <v>249039.97</v>
      </c>
      <c r="L51" s="7">
        <v>2020005356</v>
      </c>
      <c r="M51" s="7" t="s">
        <v>47</v>
      </c>
      <c r="N51" s="7" t="s">
        <v>12</v>
      </c>
      <c r="O51" s="10" t="s">
        <v>11</v>
      </c>
      <c r="P51" s="28">
        <v>44664</v>
      </c>
    </row>
    <row r="52" spans="1:16" ht="24" hidden="1" x14ac:dyDescent="0.25">
      <c r="A52" s="24" t="s">
        <v>21</v>
      </c>
      <c r="B52" s="8">
        <v>5058935000142</v>
      </c>
      <c r="C52" s="9" t="s">
        <v>236</v>
      </c>
      <c r="D52" s="7" t="s">
        <v>234</v>
      </c>
      <c r="E52" s="5">
        <v>44665</v>
      </c>
      <c r="F52" s="5">
        <v>44694</v>
      </c>
      <c r="G52" s="4">
        <f t="shared" si="2"/>
        <v>2022</v>
      </c>
      <c r="H52" s="38">
        <f t="shared" si="0"/>
        <v>4</v>
      </c>
      <c r="I52" s="4" t="str">
        <f t="shared" si="1"/>
        <v>abril</v>
      </c>
      <c r="J52" s="3">
        <v>37630.78</v>
      </c>
      <c r="K52" s="7">
        <v>3420.98</v>
      </c>
      <c r="L52" s="7">
        <v>2020005356</v>
      </c>
      <c r="M52" s="7" t="s">
        <v>47</v>
      </c>
      <c r="N52" s="7" t="s">
        <v>12</v>
      </c>
      <c r="O52" s="10" t="s">
        <v>14</v>
      </c>
      <c r="P52" s="28">
        <v>44664</v>
      </c>
    </row>
    <row r="53" spans="1:16" ht="24" hidden="1" x14ac:dyDescent="0.25">
      <c r="A53" s="24" t="s">
        <v>44</v>
      </c>
      <c r="B53" s="8">
        <v>2323120000236</v>
      </c>
      <c r="C53" s="9" t="s">
        <v>190</v>
      </c>
      <c r="D53" s="7" t="s">
        <v>189</v>
      </c>
      <c r="E53" s="5">
        <v>44678</v>
      </c>
      <c r="F53" s="5">
        <v>45042</v>
      </c>
      <c r="G53" s="4">
        <f t="shared" si="2"/>
        <v>2022</v>
      </c>
      <c r="H53" s="38">
        <f t="shared" si="0"/>
        <v>4</v>
      </c>
      <c r="I53" s="4" t="str">
        <f t="shared" si="1"/>
        <v>abril</v>
      </c>
      <c r="J53" s="3">
        <v>247680</v>
      </c>
      <c r="K53" s="7">
        <v>22516.36</v>
      </c>
      <c r="L53" s="7">
        <v>2020000530</v>
      </c>
      <c r="M53" s="7" t="s">
        <v>47</v>
      </c>
      <c r="N53" s="7" t="s">
        <v>12</v>
      </c>
      <c r="O53" s="10" t="s">
        <v>11</v>
      </c>
      <c r="P53" s="28">
        <v>44671</v>
      </c>
    </row>
    <row r="54" spans="1:16" ht="24" hidden="1" x14ac:dyDescent="0.25">
      <c r="A54" s="24" t="s">
        <v>19</v>
      </c>
      <c r="B54" s="8">
        <v>10900635000107</v>
      </c>
      <c r="C54" s="9" t="s">
        <v>74</v>
      </c>
      <c r="D54" s="7" t="s">
        <v>73</v>
      </c>
      <c r="E54" s="5">
        <v>44681</v>
      </c>
      <c r="F54" s="5">
        <v>45045</v>
      </c>
      <c r="G54" s="4">
        <f t="shared" si="2"/>
        <v>2022</v>
      </c>
      <c r="H54" s="38">
        <f t="shared" si="0"/>
        <v>4</v>
      </c>
      <c r="I54" s="4" t="str">
        <f t="shared" si="1"/>
        <v>abril</v>
      </c>
      <c r="J54" s="3">
        <v>38732.160000000003</v>
      </c>
      <c r="K54" s="7">
        <v>3227.68</v>
      </c>
      <c r="L54" s="7">
        <v>2019000863</v>
      </c>
      <c r="M54" s="7" t="s">
        <v>47</v>
      </c>
      <c r="N54" s="7" t="s">
        <v>12</v>
      </c>
      <c r="O54" s="10" t="s">
        <v>11</v>
      </c>
      <c r="P54" s="28">
        <v>44677</v>
      </c>
    </row>
    <row r="55" spans="1:16" ht="24" hidden="1" x14ac:dyDescent="0.25">
      <c r="A55" s="24" t="s">
        <v>45</v>
      </c>
      <c r="B55" s="8">
        <v>24824187000106</v>
      </c>
      <c r="C55" s="9" t="s">
        <v>297</v>
      </c>
      <c r="D55" s="7" t="s">
        <v>298</v>
      </c>
      <c r="E55" s="5">
        <v>44682</v>
      </c>
      <c r="F55" s="5">
        <v>45046</v>
      </c>
      <c r="G55" s="4">
        <f t="shared" si="2"/>
        <v>2022</v>
      </c>
      <c r="H55" s="38">
        <f t="shared" si="0"/>
        <v>5</v>
      </c>
      <c r="I55" s="4" t="str">
        <f t="shared" si="1"/>
        <v>maio</v>
      </c>
      <c r="J55" s="3">
        <v>86944</v>
      </c>
      <c r="K55" s="7">
        <v>7904</v>
      </c>
      <c r="L55" s="7">
        <v>2022000994</v>
      </c>
      <c r="M55" s="7" t="s">
        <v>47</v>
      </c>
      <c r="N55" s="7" t="s">
        <v>12</v>
      </c>
      <c r="O55" s="10" t="s">
        <v>11</v>
      </c>
      <c r="P55" s="28">
        <v>44678</v>
      </c>
    </row>
    <row r="56" spans="1:16" ht="24" hidden="1" x14ac:dyDescent="0.25">
      <c r="A56" s="25" t="s">
        <v>92</v>
      </c>
      <c r="B56" s="8">
        <v>26932681000110</v>
      </c>
      <c r="C56" s="9" t="s">
        <v>94</v>
      </c>
      <c r="D56" s="2" t="s">
        <v>93</v>
      </c>
      <c r="E56" s="5">
        <v>44682</v>
      </c>
      <c r="F56" s="5">
        <v>45157</v>
      </c>
      <c r="G56" s="4">
        <f t="shared" si="2"/>
        <v>2022</v>
      </c>
      <c r="H56" s="38">
        <f t="shared" si="0"/>
        <v>5</v>
      </c>
      <c r="I56" s="4" t="str">
        <f t="shared" si="1"/>
        <v>maio</v>
      </c>
      <c r="J56" s="3">
        <v>1600607.56</v>
      </c>
      <c r="K56" s="2">
        <v>82350.5</v>
      </c>
      <c r="L56" s="2">
        <v>2019002426</v>
      </c>
      <c r="M56" s="2" t="s">
        <v>47</v>
      </c>
      <c r="N56" s="7" t="s">
        <v>12</v>
      </c>
      <c r="O56" s="10" t="s">
        <v>11</v>
      </c>
      <c r="P56" s="28">
        <v>44708</v>
      </c>
    </row>
    <row r="57" spans="1:16" ht="24" hidden="1" x14ac:dyDescent="0.25">
      <c r="A57" s="24" t="s">
        <v>41</v>
      </c>
      <c r="B57" s="8">
        <v>18290220000162</v>
      </c>
      <c r="C57" s="9" t="s">
        <v>110</v>
      </c>
      <c r="D57" s="7" t="s">
        <v>107</v>
      </c>
      <c r="E57" s="5">
        <v>44684</v>
      </c>
      <c r="F57" s="5">
        <v>44751</v>
      </c>
      <c r="G57" s="4">
        <f t="shared" si="2"/>
        <v>2022</v>
      </c>
      <c r="H57" s="38">
        <f t="shared" si="0"/>
        <v>5</v>
      </c>
      <c r="I57" s="4" t="str">
        <f t="shared" si="1"/>
        <v>maio</v>
      </c>
      <c r="J57" s="3">
        <v>267412.06</v>
      </c>
      <c r="K57" s="7">
        <v>0</v>
      </c>
      <c r="L57" s="7" t="s">
        <v>108</v>
      </c>
      <c r="M57" s="7" t="s">
        <v>47</v>
      </c>
      <c r="N57" s="7" t="s">
        <v>10</v>
      </c>
      <c r="O57" s="10" t="s">
        <v>11</v>
      </c>
      <c r="P57" s="28">
        <v>44684</v>
      </c>
    </row>
    <row r="58" spans="1:16" hidden="1" x14ac:dyDescent="0.25">
      <c r="A58" s="24" t="s">
        <v>130</v>
      </c>
      <c r="B58" s="8">
        <v>48622567000207</v>
      </c>
      <c r="C58" s="9" t="s">
        <v>132</v>
      </c>
      <c r="D58" s="7" t="s">
        <v>131</v>
      </c>
      <c r="E58" s="5">
        <v>44688</v>
      </c>
      <c r="F58" s="5">
        <v>45052</v>
      </c>
      <c r="G58" s="4">
        <f t="shared" si="2"/>
        <v>2022</v>
      </c>
      <c r="H58" s="38">
        <f t="shared" si="0"/>
        <v>5</v>
      </c>
      <c r="I58" s="4" t="str">
        <f t="shared" si="1"/>
        <v>maio</v>
      </c>
      <c r="J58" s="3">
        <v>21046.46</v>
      </c>
      <c r="K58" s="7">
        <v>1913.31</v>
      </c>
      <c r="L58" s="7">
        <v>2019002919</v>
      </c>
      <c r="M58" s="7" t="s">
        <v>47</v>
      </c>
      <c r="N58" s="7" t="s">
        <v>12</v>
      </c>
      <c r="O58" s="10" t="s">
        <v>11</v>
      </c>
      <c r="P58" s="28">
        <v>44679</v>
      </c>
    </row>
    <row r="59" spans="1:16" ht="24" hidden="1" x14ac:dyDescent="0.25">
      <c r="A59" s="24" t="s">
        <v>20</v>
      </c>
      <c r="B59" s="8">
        <v>1616929000102</v>
      </c>
      <c r="C59" s="9" t="s">
        <v>181</v>
      </c>
      <c r="D59" s="7" t="s">
        <v>180</v>
      </c>
      <c r="E59" s="5">
        <v>44688</v>
      </c>
      <c r="F59" s="5">
        <v>45052</v>
      </c>
      <c r="G59" s="4">
        <f t="shared" si="2"/>
        <v>2022</v>
      </c>
      <c r="H59" s="38">
        <f t="shared" si="0"/>
        <v>5</v>
      </c>
      <c r="I59" s="4" t="str">
        <f t="shared" si="1"/>
        <v>maio</v>
      </c>
      <c r="J59" s="3">
        <v>60000</v>
      </c>
      <c r="K59" s="7">
        <v>5454.55</v>
      </c>
      <c r="L59" s="7">
        <v>2020001806</v>
      </c>
      <c r="M59" s="7" t="s">
        <v>47</v>
      </c>
      <c r="N59" s="7" t="s">
        <v>12</v>
      </c>
      <c r="O59" s="10" t="s">
        <v>11</v>
      </c>
      <c r="P59" s="28">
        <v>44684</v>
      </c>
    </row>
    <row r="60" spans="1:16" ht="24" hidden="1" x14ac:dyDescent="0.25">
      <c r="A60" s="24" t="s">
        <v>271</v>
      </c>
      <c r="B60" s="8">
        <v>70057754144</v>
      </c>
      <c r="C60" s="9" t="s">
        <v>274</v>
      </c>
      <c r="D60" s="7" t="s">
        <v>273</v>
      </c>
      <c r="E60" s="5">
        <v>44691</v>
      </c>
      <c r="F60" s="5">
        <v>44751</v>
      </c>
      <c r="G60" s="4">
        <f t="shared" si="2"/>
        <v>2022</v>
      </c>
      <c r="H60" s="38">
        <f t="shared" si="0"/>
        <v>5</v>
      </c>
      <c r="I60" s="4" t="str">
        <f t="shared" si="1"/>
        <v>maio</v>
      </c>
      <c r="J60" s="3">
        <v>8000</v>
      </c>
      <c r="K60" s="7">
        <v>8000</v>
      </c>
      <c r="L60" s="7">
        <v>2022000501</v>
      </c>
      <c r="M60" s="7" t="s">
        <v>47</v>
      </c>
      <c r="N60" s="7" t="s">
        <v>12</v>
      </c>
      <c r="O60" s="10" t="s">
        <v>14</v>
      </c>
      <c r="P60" s="28">
        <v>44683</v>
      </c>
    </row>
    <row r="61" spans="1:16" ht="24" hidden="1" x14ac:dyDescent="0.25">
      <c r="A61" s="24" t="s">
        <v>299</v>
      </c>
      <c r="B61" s="8">
        <v>11991126000191</v>
      </c>
      <c r="C61" s="9" t="s">
        <v>300</v>
      </c>
      <c r="D61" s="7" t="s">
        <v>301</v>
      </c>
      <c r="E61" s="5">
        <v>44691</v>
      </c>
      <c r="F61" s="5">
        <v>45055</v>
      </c>
      <c r="G61" s="4">
        <f t="shared" si="2"/>
        <v>2022</v>
      </c>
      <c r="H61" s="38">
        <f t="shared" si="0"/>
        <v>5</v>
      </c>
      <c r="I61" s="4" t="str">
        <f t="shared" si="1"/>
        <v>maio</v>
      </c>
      <c r="J61" s="3">
        <v>14700</v>
      </c>
      <c r="K61" s="7">
        <v>1336.36</v>
      </c>
      <c r="L61" s="7">
        <v>2022002181</v>
      </c>
      <c r="M61" s="7" t="s">
        <v>47</v>
      </c>
      <c r="N61" s="7" t="s">
        <v>12</v>
      </c>
      <c r="O61" s="10" t="s">
        <v>11</v>
      </c>
      <c r="P61" s="28">
        <v>44686</v>
      </c>
    </row>
    <row r="62" spans="1:16" ht="24" hidden="1" x14ac:dyDescent="0.25">
      <c r="A62" s="24" t="s">
        <v>40</v>
      </c>
      <c r="B62" s="8">
        <v>5075964000112</v>
      </c>
      <c r="C62" s="9" t="s">
        <v>188</v>
      </c>
      <c r="D62" s="7" t="s">
        <v>187</v>
      </c>
      <c r="E62" s="5">
        <v>44692</v>
      </c>
      <c r="F62" s="5">
        <v>45056</v>
      </c>
      <c r="G62" s="4">
        <f t="shared" si="2"/>
        <v>2022</v>
      </c>
      <c r="H62" s="38">
        <f t="shared" si="0"/>
        <v>5</v>
      </c>
      <c r="I62" s="4" t="str">
        <f t="shared" si="1"/>
        <v>maio</v>
      </c>
      <c r="J62" s="3">
        <v>633924</v>
      </c>
      <c r="K62" s="7">
        <v>52827</v>
      </c>
      <c r="L62" s="7">
        <v>2020001412</v>
      </c>
      <c r="M62" s="7" t="s">
        <v>47</v>
      </c>
      <c r="N62" s="7" t="s">
        <v>12</v>
      </c>
      <c r="O62" s="10" t="s">
        <v>11</v>
      </c>
      <c r="P62" s="28">
        <v>44678</v>
      </c>
    </row>
    <row r="63" spans="1:16" ht="24" hidden="1" x14ac:dyDescent="0.25">
      <c r="A63" s="24" t="s">
        <v>32</v>
      </c>
      <c r="B63" s="8">
        <v>49601107000184</v>
      </c>
      <c r="C63" s="9" t="s">
        <v>210</v>
      </c>
      <c r="D63" s="7" t="s">
        <v>208</v>
      </c>
      <c r="E63" s="5">
        <v>44692</v>
      </c>
      <c r="F63" s="5">
        <v>45056</v>
      </c>
      <c r="G63" s="4">
        <f t="shared" si="2"/>
        <v>2022</v>
      </c>
      <c r="H63" s="38">
        <f t="shared" si="0"/>
        <v>5</v>
      </c>
      <c r="I63" s="4" t="str">
        <f t="shared" si="1"/>
        <v>maio</v>
      </c>
      <c r="J63" s="3">
        <v>31152</v>
      </c>
      <c r="K63" s="7">
        <v>2832</v>
      </c>
      <c r="L63" s="7" t="s">
        <v>209</v>
      </c>
      <c r="M63" s="7" t="s">
        <v>47</v>
      </c>
      <c r="N63" s="7" t="s">
        <v>12</v>
      </c>
      <c r="O63" s="10" t="s">
        <v>11</v>
      </c>
      <c r="P63" s="28">
        <v>44684</v>
      </c>
    </row>
    <row r="64" spans="1:16" ht="24" hidden="1" x14ac:dyDescent="0.25">
      <c r="A64" s="24" t="s">
        <v>302</v>
      </c>
      <c r="B64" s="8">
        <v>7098450000108</v>
      </c>
      <c r="C64" s="9" t="s">
        <v>303</v>
      </c>
      <c r="D64" s="7" t="s">
        <v>304</v>
      </c>
      <c r="E64" s="5">
        <v>44692</v>
      </c>
      <c r="F64" s="5">
        <v>45056</v>
      </c>
      <c r="G64" s="4">
        <f t="shared" si="2"/>
        <v>2022</v>
      </c>
      <c r="H64" s="38">
        <f t="shared" si="0"/>
        <v>5</v>
      </c>
      <c r="I64" s="4" t="str">
        <f t="shared" si="1"/>
        <v>maio</v>
      </c>
      <c r="J64" s="3">
        <v>171525</v>
      </c>
      <c r="K64" s="7">
        <v>14293.75</v>
      </c>
      <c r="L64" s="7">
        <v>2021000099</v>
      </c>
      <c r="M64" s="7" t="s">
        <v>47</v>
      </c>
      <c r="N64" s="7" t="s">
        <v>12</v>
      </c>
      <c r="O64" s="10" t="s">
        <v>11</v>
      </c>
      <c r="P64" s="28">
        <v>44690</v>
      </c>
    </row>
    <row r="65" spans="1:16" ht="24" hidden="1" x14ac:dyDescent="0.25">
      <c r="A65" s="24" t="s">
        <v>270</v>
      </c>
      <c r="B65" s="8">
        <v>10520565000153</v>
      </c>
      <c r="C65" s="9" t="s">
        <v>305</v>
      </c>
      <c r="D65" s="7" t="s">
        <v>306</v>
      </c>
      <c r="E65" s="5">
        <v>44692</v>
      </c>
      <c r="F65" s="5">
        <v>45056</v>
      </c>
      <c r="G65" s="4">
        <f t="shared" si="2"/>
        <v>2022</v>
      </c>
      <c r="H65" s="38">
        <f t="shared" si="0"/>
        <v>5</v>
      </c>
      <c r="I65" s="4" t="str">
        <f t="shared" si="1"/>
        <v>maio</v>
      </c>
      <c r="J65" s="3">
        <v>17841.2</v>
      </c>
      <c r="K65" s="7">
        <v>1621.93</v>
      </c>
      <c r="L65" s="7">
        <v>2022000808</v>
      </c>
      <c r="M65" s="7" t="s">
        <v>47</v>
      </c>
      <c r="N65" s="7" t="s">
        <v>12</v>
      </c>
      <c r="O65" s="10" t="s">
        <v>11</v>
      </c>
      <c r="P65" s="28">
        <v>44691</v>
      </c>
    </row>
    <row r="66" spans="1:16" ht="24" hidden="1" x14ac:dyDescent="0.25">
      <c r="A66" s="24" t="s">
        <v>62</v>
      </c>
      <c r="B66" s="8">
        <v>11032188000176</v>
      </c>
      <c r="C66" s="9" t="s">
        <v>183</v>
      </c>
      <c r="D66" s="7" t="s">
        <v>182</v>
      </c>
      <c r="E66" s="5">
        <v>44695</v>
      </c>
      <c r="F66" s="5">
        <v>45059</v>
      </c>
      <c r="G66" s="4">
        <f t="shared" si="2"/>
        <v>2022</v>
      </c>
      <c r="H66" s="38">
        <f t="shared" ref="H66:H129" si="3">MONTH(E66)</f>
        <v>5</v>
      </c>
      <c r="I66" s="4" t="str">
        <f t="shared" si="1"/>
        <v>maio</v>
      </c>
      <c r="J66" s="3">
        <v>88740</v>
      </c>
      <c r="K66" s="7">
        <v>8067.27</v>
      </c>
      <c r="L66" s="7">
        <v>2020001375</v>
      </c>
      <c r="M66" s="7" t="s">
        <v>47</v>
      </c>
      <c r="N66" s="7" t="s">
        <v>12</v>
      </c>
      <c r="O66" s="10" t="s">
        <v>11</v>
      </c>
      <c r="P66" s="28">
        <v>44691</v>
      </c>
    </row>
    <row r="67" spans="1:16" ht="24" hidden="1" x14ac:dyDescent="0.25">
      <c r="A67" s="24" t="s">
        <v>21</v>
      </c>
      <c r="B67" s="8">
        <v>5058935000142</v>
      </c>
      <c r="C67" s="9" t="s">
        <v>237</v>
      </c>
      <c r="D67" s="7" t="s">
        <v>234</v>
      </c>
      <c r="E67" s="5">
        <v>44695</v>
      </c>
      <c r="F67" s="5">
        <v>44725</v>
      </c>
      <c r="G67" s="4">
        <f t="shared" ref="G67:G130" si="4">YEAR(E67)</f>
        <v>2022</v>
      </c>
      <c r="H67" s="38">
        <f t="shared" si="3"/>
        <v>5</v>
      </c>
      <c r="I67" s="4" t="str">
        <f t="shared" ref="I67:I130" si="5">TEXT(H67*29,"Mmmmmmm")</f>
        <v>maio</v>
      </c>
      <c r="J67" s="3">
        <v>37630.78</v>
      </c>
      <c r="K67" s="7">
        <v>37630.78</v>
      </c>
      <c r="L67" s="7">
        <v>2020005356</v>
      </c>
      <c r="M67" s="7" t="s">
        <v>47</v>
      </c>
      <c r="N67" s="7" t="s">
        <v>12</v>
      </c>
      <c r="O67" s="10" t="s">
        <v>14</v>
      </c>
      <c r="P67" s="28">
        <v>44693</v>
      </c>
    </row>
    <row r="68" spans="1:16" ht="36" hidden="1" x14ac:dyDescent="0.25">
      <c r="A68" s="24" t="s">
        <v>307</v>
      </c>
      <c r="B68" s="8">
        <v>3749227000122</v>
      </c>
      <c r="C68" s="9" t="s">
        <v>308</v>
      </c>
      <c r="D68" s="7" t="s">
        <v>309</v>
      </c>
      <c r="E68" s="5">
        <v>44697</v>
      </c>
      <c r="F68" s="5">
        <v>45061</v>
      </c>
      <c r="G68" s="4">
        <f t="shared" si="4"/>
        <v>2022</v>
      </c>
      <c r="H68" s="38">
        <f t="shared" si="3"/>
        <v>5</v>
      </c>
      <c r="I68" s="4" t="str">
        <f t="shared" si="5"/>
        <v>maio</v>
      </c>
      <c r="J68" s="3">
        <v>13000.15</v>
      </c>
      <c r="K68" s="7">
        <v>1181.83</v>
      </c>
      <c r="L68" s="7">
        <v>2022000094</v>
      </c>
      <c r="M68" s="7" t="s">
        <v>47</v>
      </c>
      <c r="N68" s="7" t="s">
        <v>12</v>
      </c>
      <c r="O68" s="10" t="s">
        <v>11</v>
      </c>
      <c r="P68" s="28">
        <v>44694</v>
      </c>
    </row>
    <row r="69" spans="1:16" ht="24" hidden="1" x14ac:dyDescent="0.25">
      <c r="A69" s="24" t="s">
        <v>312</v>
      </c>
      <c r="B69" s="8">
        <v>2346952000197</v>
      </c>
      <c r="C69" s="9" t="s">
        <v>313</v>
      </c>
      <c r="D69" s="7" t="s">
        <v>314</v>
      </c>
      <c r="E69" s="5">
        <v>44697</v>
      </c>
      <c r="F69" s="5">
        <v>45061</v>
      </c>
      <c r="G69" s="4">
        <f t="shared" si="4"/>
        <v>2022</v>
      </c>
      <c r="H69" s="38">
        <f t="shared" si="3"/>
        <v>5</v>
      </c>
      <c r="I69" s="4" t="str">
        <f t="shared" si="5"/>
        <v>maio</v>
      </c>
      <c r="J69" s="3">
        <v>50500</v>
      </c>
      <c r="K69" s="7">
        <v>4208.33</v>
      </c>
      <c r="L69" s="7">
        <v>2022000100</v>
      </c>
      <c r="M69" s="7" t="s">
        <v>47</v>
      </c>
      <c r="N69" s="7" t="s">
        <v>12</v>
      </c>
      <c r="O69" s="10" t="s">
        <v>11</v>
      </c>
      <c r="P69" s="28">
        <v>44697</v>
      </c>
    </row>
    <row r="70" spans="1:16" ht="24" hidden="1" x14ac:dyDescent="0.25">
      <c r="A70" s="24" t="s">
        <v>38</v>
      </c>
      <c r="B70" s="8">
        <v>11256903000154</v>
      </c>
      <c r="C70" s="9" t="s">
        <v>186</v>
      </c>
      <c r="D70" s="7" t="s">
        <v>185</v>
      </c>
      <c r="E70" s="5">
        <v>44699</v>
      </c>
      <c r="F70" s="5">
        <v>45063</v>
      </c>
      <c r="G70" s="4">
        <f t="shared" si="4"/>
        <v>2022</v>
      </c>
      <c r="H70" s="38">
        <f t="shared" si="3"/>
        <v>5</v>
      </c>
      <c r="I70" s="4" t="str">
        <f t="shared" si="5"/>
        <v>maio</v>
      </c>
      <c r="J70" s="3">
        <v>276480</v>
      </c>
      <c r="K70" s="7">
        <v>25134.55</v>
      </c>
      <c r="L70" s="7">
        <v>2020001203</v>
      </c>
      <c r="M70" s="7" t="s">
        <v>47</v>
      </c>
      <c r="N70" s="7" t="s">
        <v>12</v>
      </c>
      <c r="O70" s="10" t="s">
        <v>11</v>
      </c>
      <c r="P70" s="28">
        <v>44686</v>
      </c>
    </row>
    <row r="71" spans="1:16" ht="24" hidden="1" x14ac:dyDescent="0.25">
      <c r="A71" s="24" t="s">
        <v>174</v>
      </c>
      <c r="B71" s="8">
        <v>325276000140</v>
      </c>
      <c r="C71" s="9" t="s">
        <v>310</v>
      </c>
      <c r="D71" s="7" t="s">
        <v>311</v>
      </c>
      <c r="E71" s="5">
        <v>44699</v>
      </c>
      <c r="F71" s="5">
        <v>45063</v>
      </c>
      <c r="G71" s="4">
        <f t="shared" si="4"/>
        <v>2022</v>
      </c>
      <c r="H71" s="38">
        <f t="shared" si="3"/>
        <v>5</v>
      </c>
      <c r="I71" s="4" t="str">
        <f t="shared" si="5"/>
        <v>maio</v>
      </c>
      <c r="J71" s="3">
        <v>260840.74</v>
      </c>
      <c r="K71" s="7">
        <v>23712.79</v>
      </c>
      <c r="L71" s="7">
        <v>2022000485</v>
      </c>
      <c r="M71" s="7" t="s">
        <v>47</v>
      </c>
      <c r="N71" s="7" t="s">
        <v>12</v>
      </c>
      <c r="O71" s="10" t="s">
        <v>11</v>
      </c>
      <c r="P71" s="28">
        <v>44694</v>
      </c>
    </row>
    <row r="72" spans="1:16" ht="24" hidden="1" x14ac:dyDescent="0.25">
      <c r="A72" s="24" t="s">
        <v>315</v>
      </c>
      <c r="B72" s="8">
        <v>10862668000100</v>
      </c>
      <c r="C72" s="9" t="s">
        <v>316</v>
      </c>
      <c r="D72" s="7" t="s">
        <v>317</v>
      </c>
      <c r="E72" s="5">
        <v>44700</v>
      </c>
      <c r="F72" s="5">
        <v>45064</v>
      </c>
      <c r="G72" s="4">
        <f t="shared" si="4"/>
        <v>2022</v>
      </c>
      <c r="H72" s="38">
        <f t="shared" si="3"/>
        <v>5</v>
      </c>
      <c r="I72" s="4" t="str">
        <f t="shared" si="5"/>
        <v>maio</v>
      </c>
      <c r="J72" s="3">
        <v>427674</v>
      </c>
      <c r="K72" s="7">
        <v>35639.5</v>
      </c>
      <c r="L72" s="7">
        <v>2022002894</v>
      </c>
      <c r="M72" s="7" t="s">
        <v>47</v>
      </c>
      <c r="N72" s="7" t="s">
        <v>12</v>
      </c>
      <c r="O72" s="10" t="s">
        <v>11</v>
      </c>
      <c r="P72" s="28">
        <v>44699</v>
      </c>
    </row>
    <row r="73" spans="1:16" ht="24" hidden="1" x14ac:dyDescent="0.25">
      <c r="A73" s="24" t="s">
        <v>66</v>
      </c>
      <c r="B73" s="8">
        <v>15121210000105</v>
      </c>
      <c r="C73" s="9" t="s">
        <v>69</v>
      </c>
      <c r="D73" s="7" t="s">
        <v>67</v>
      </c>
      <c r="E73" s="5">
        <v>44701</v>
      </c>
      <c r="F73" s="5">
        <v>45065</v>
      </c>
      <c r="G73" s="4">
        <f t="shared" si="4"/>
        <v>2022</v>
      </c>
      <c r="H73" s="38">
        <f t="shared" si="3"/>
        <v>5</v>
      </c>
      <c r="I73" s="4" t="str">
        <f t="shared" si="5"/>
        <v>maio</v>
      </c>
      <c r="J73" s="3">
        <v>96223.08</v>
      </c>
      <c r="K73" s="7">
        <v>8108.59</v>
      </c>
      <c r="L73" s="7" t="s">
        <v>68</v>
      </c>
      <c r="M73" s="7" t="s">
        <v>47</v>
      </c>
      <c r="N73" s="7" t="s">
        <v>12</v>
      </c>
      <c r="O73" s="10" t="s">
        <v>11</v>
      </c>
      <c r="P73" s="28">
        <v>44684</v>
      </c>
    </row>
    <row r="74" spans="1:16" ht="24" hidden="1" x14ac:dyDescent="0.25">
      <c r="A74" s="24" t="s">
        <v>42</v>
      </c>
      <c r="B74" s="8">
        <v>10280768000209</v>
      </c>
      <c r="C74" s="9" t="s">
        <v>76</v>
      </c>
      <c r="D74" s="7" t="s">
        <v>75</v>
      </c>
      <c r="E74" s="5">
        <v>44701</v>
      </c>
      <c r="F74" s="5">
        <v>45065</v>
      </c>
      <c r="G74" s="4">
        <f t="shared" si="4"/>
        <v>2022</v>
      </c>
      <c r="H74" s="38">
        <f t="shared" si="3"/>
        <v>5</v>
      </c>
      <c r="I74" s="4" t="str">
        <f t="shared" si="5"/>
        <v>maio</v>
      </c>
      <c r="J74" s="3">
        <v>26880</v>
      </c>
      <c r="K74" s="7">
        <v>2443.64</v>
      </c>
      <c r="L74" s="7">
        <v>2019000542</v>
      </c>
      <c r="M74" s="7" t="s">
        <v>47</v>
      </c>
      <c r="N74" s="7" t="s">
        <v>10</v>
      </c>
      <c r="O74" s="10" t="s">
        <v>11</v>
      </c>
      <c r="P74" s="28">
        <v>44694</v>
      </c>
    </row>
    <row r="75" spans="1:16" ht="24" hidden="1" x14ac:dyDescent="0.25">
      <c r="A75" s="24" t="s">
        <v>318</v>
      </c>
      <c r="B75" s="8">
        <v>35645707000130</v>
      </c>
      <c r="C75" s="9" t="s">
        <v>319</v>
      </c>
      <c r="D75" s="7" t="s">
        <v>320</v>
      </c>
      <c r="E75" s="5">
        <v>44701</v>
      </c>
      <c r="F75" s="5">
        <v>45065</v>
      </c>
      <c r="G75" s="4">
        <f t="shared" si="4"/>
        <v>2022</v>
      </c>
      <c r="H75" s="38">
        <f t="shared" si="3"/>
        <v>5</v>
      </c>
      <c r="I75" s="4" t="str">
        <f t="shared" si="5"/>
        <v>maio</v>
      </c>
      <c r="J75" s="3">
        <v>200352.96</v>
      </c>
      <c r="K75" s="7">
        <v>16696.080000000002</v>
      </c>
      <c r="L75" s="7">
        <v>2021000467</v>
      </c>
      <c r="M75" s="7" t="s">
        <v>47</v>
      </c>
      <c r="N75" s="7" t="s">
        <v>12</v>
      </c>
      <c r="O75" s="10" t="s">
        <v>11</v>
      </c>
      <c r="P75" s="28">
        <v>44701</v>
      </c>
    </row>
    <row r="76" spans="1:16" ht="24" hidden="1" x14ac:dyDescent="0.25">
      <c r="A76" s="24" t="s">
        <v>321</v>
      </c>
      <c r="B76" s="8">
        <v>30080984000129</v>
      </c>
      <c r="C76" s="9" t="s">
        <v>322</v>
      </c>
      <c r="D76" s="7" t="s">
        <v>323</v>
      </c>
      <c r="E76" s="5">
        <v>44704</v>
      </c>
      <c r="F76" s="5">
        <v>45068</v>
      </c>
      <c r="G76" s="4">
        <f t="shared" si="4"/>
        <v>2022</v>
      </c>
      <c r="H76" s="38">
        <f t="shared" si="3"/>
        <v>5</v>
      </c>
      <c r="I76" s="4" t="str">
        <f t="shared" si="5"/>
        <v>maio</v>
      </c>
      <c r="J76" s="3">
        <v>544989.27</v>
      </c>
      <c r="K76" s="7">
        <v>45415.77</v>
      </c>
      <c r="L76" s="7">
        <v>2021000467</v>
      </c>
      <c r="M76" s="7" t="s">
        <v>47</v>
      </c>
      <c r="N76" s="7" t="s">
        <v>12</v>
      </c>
      <c r="O76" s="10" t="s">
        <v>11</v>
      </c>
      <c r="P76" s="28">
        <v>44701</v>
      </c>
    </row>
    <row r="77" spans="1:16" ht="24" hidden="1" x14ac:dyDescent="0.25">
      <c r="A77" s="24" t="s">
        <v>324</v>
      </c>
      <c r="B77" s="8">
        <v>41536800000109</v>
      </c>
      <c r="C77" s="9" t="s">
        <v>325</v>
      </c>
      <c r="D77" s="7" t="s">
        <v>326</v>
      </c>
      <c r="E77" s="5">
        <v>44708</v>
      </c>
      <c r="F77" s="5">
        <v>45072</v>
      </c>
      <c r="G77" s="4">
        <f t="shared" si="4"/>
        <v>2022</v>
      </c>
      <c r="H77" s="38">
        <f t="shared" si="3"/>
        <v>5</v>
      </c>
      <c r="I77" s="4" t="str">
        <f t="shared" si="5"/>
        <v>maio</v>
      </c>
      <c r="J77" s="3">
        <v>12384</v>
      </c>
      <c r="K77" s="7">
        <v>1125.82</v>
      </c>
      <c r="L77" s="7">
        <v>2022003625</v>
      </c>
      <c r="M77" s="7" t="s">
        <v>47</v>
      </c>
      <c r="N77" s="7" t="s">
        <v>12</v>
      </c>
      <c r="O77" s="10" t="s">
        <v>11</v>
      </c>
      <c r="P77" s="28">
        <v>44704</v>
      </c>
    </row>
    <row r="78" spans="1:16" hidden="1" x14ac:dyDescent="0.25">
      <c r="A78" s="26" t="s">
        <v>365</v>
      </c>
      <c r="B78" s="16">
        <v>34409656000184</v>
      </c>
      <c r="C78" s="17" t="s">
        <v>435</v>
      </c>
      <c r="D78" s="18" t="s">
        <v>436</v>
      </c>
      <c r="E78" s="19">
        <v>44711</v>
      </c>
      <c r="F78" s="19">
        <v>44834</v>
      </c>
      <c r="G78" s="4">
        <f t="shared" si="4"/>
        <v>2022</v>
      </c>
      <c r="H78" s="40">
        <f t="shared" si="3"/>
        <v>5</v>
      </c>
      <c r="I78" s="20" t="str">
        <f t="shared" si="5"/>
        <v>maio</v>
      </c>
      <c r="J78" s="21">
        <v>5207.8100000000004</v>
      </c>
      <c r="K78" s="18"/>
      <c r="L78" s="18"/>
      <c r="M78" s="2" t="s">
        <v>47</v>
      </c>
      <c r="N78" s="22"/>
      <c r="O78" s="23"/>
      <c r="P78" s="28">
        <v>44711</v>
      </c>
    </row>
    <row r="79" spans="1:16" ht="24" hidden="1" x14ac:dyDescent="0.25">
      <c r="A79" s="24" t="s">
        <v>191</v>
      </c>
      <c r="B79" s="8">
        <v>6219148000106</v>
      </c>
      <c r="C79" s="9" t="s">
        <v>192</v>
      </c>
      <c r="D79" s="7" t="s">
        <v>72</v>
      </c>
      <c r="E79" s="5">
        <v>44716</v>
      </c>
      <c r="F79" s="5">
        <v>45080</v>
      </c>
      <c r="G79" s="4">
        <f t="shared" si="4"/>
        <v>2022</v>
      </c>
      <c r="H79" s="38">
        <f t="shared" si="3"/>
        <v>6</v>
      </c>
      <c r="I79" s="4" t="str">
        <f t="shared" si="5"/>
        <v>junho</v>
      </c>
      <c r="J79" s="3">
        <v>31884</v>
      </c>
      <c r="K79" s="7">
        <v>2657</v>
      </c>
      <c r="L79" s="7">
        <v>2020002634</v>
      </c>
      <c r="M79" s="7" t="s">
        <v>47</v>
      </c>
      <c r="N79" s="7" t="s">
        <v>12</v>
      </c>
      <c r="O79" s="10" t="s">
        <v>11</v>
      </c>
      <c r="P79" s="28">
        <v>44657</v>
      </c>
    </row>
    <row r="80" spans="1:16" ht="36" hidden="1" x14ac:dyDescent="0.25">
      <c r="A80" s="24" t="s">
        <v>244</v>
      </c>
      <c r="B80" s="8">
        <v>21227445000189</v>
      </c>
      <c r="C80" s="9" t="s">
        <v>247</v>
      </c>
      <c r="D80" s="7" t="s">
        <v>245</v>
      </c>
      <c r="E80" s="5">
        <v>44720</v>
      </c>
      <c r="F80" s="5">
        <v>45084</v>
      </c>
      <c r="G80" s="4">
        <f t="shared" si="4"/>
        <v>2022</v>
      </c>
      <c r="H80" s="38">
        <f t="shared" si="3"/>
        <v>6</v>
      </c>
      <c r="I80" s="4" t="str">
        <f t="shared" si="5"/>
        <v>junho</v>
      </c>
      <c r="J80" s="3">
        <v>42730.9</v>
      </c>
      <c r="K80" s="7">
        <v>3560.9</v>
      </c>
      <c r="L80" s="7" t="s">
        <v>246</v>
      </c>
      <c r="M80" s="7" t="s">
        <v>47</v>
      </c>
      <c r="N80" s="7" t="s">
        <v>12</v>
      </c>
      <c r="O80" s="10" t="s">
        <v>11</v>
      </c>
      <c r="P80" s="28">
        <v>44715</v>
      </c>
    </row>
    <row r="81" spans="1:16" ht="36" hidden="1" x14ac:dyDescent="0.25">
      <c r="A81" s="24" t="s">
        <v>34</v>
      </c>
      <c r="B81" s="8">
        <v>3813499000144</v>
      </c>
      <c r="C81" s="9" t="s">
        <v>240</v>
      </c>
      <c r="D81" s="7" t="s">
        <v>239</v>
      </c>
      <c r="E81" s="5">
        <v>44722</v>
      </c>
      <c r="F81" s="5">
        <v>45086</v>
      </c>
      <c r="G81" s="4">
        <f t="shared" si="4"/>
        <v>2022</v>
      </c>
      <c r="H81" s="38">
        <f t="shared" si="3"/>
        <v>6</v>
      </c>
      <c r="I81" s="4" t="str">
        <f t="shared" si="5"/>
        <v>junho</v>
      </c>
      <c r="J81" s="3">
        <v>30869.42</v>
      </c>
      <c r="K81" s="7">
        <v>2806.31</v>
      </c>
      <c r="L81" s="7">
        <v>2021002842</v>
      </c>
      <c r="M81" s="7" t="s">
        <v>47</v>
      </c>
      <c r="N81" s="7" t="s">
        <v>12</v>
      </c>
      <c r="O81" s="10" t="s">
        <v>11</v>
      </c>
      <c r="P81" s="28">
        <v>44691</v>
      </c>
    </row>
    <row r="82" spans="1:16" ht="24" hidden="1" x14ac:dyDescent="0.25">
      <c r="A82" s="24" t="s">
        <v>21</v>
      </c>
      <c r="B82" s="8">
        <v>5058935000142</v>
      </c>
      <c r="C82" s="9" t="s">
        <v>238</v>
      </c>
      <c r="D82" s="7" t="s">
        <v>234</v>
      </c>
      <c r="E82" s="5">
        <v>44726</v>
      </c>
      <c r="F82" s="5">
        <v>44755</v>
      </c>
      <c r="G82" s="4">
        <f t="shared" si="4"/>
        <v>2022</v>
      </c>
      <c r="H82" s="38">
        <f t="shared" si="3"/>
        <v>6</v>
      </c>
      <c r="I82" s="4" t="str">
        <f t="shared" si="5"/>
        <v>junho</v>
      </c>
      <c r="J82" s="3">
        <v>42626.61</v>
      </c>
      <c r="K82" s="7">
        <v>42626.61</v>
      </c>
      <c r="L82" s="7">
        <v>2020005356</v>
      </c>
      <c r="M82" s="7" t="s">
        <v>47</v>
      </c>
      <c r="N82" s="7" t="s">
        <v>12</v>
      </c>
      <c r="O82" s="10" t="s">
        <v>14</v>
      </c>
      <c r="P82" s="28">
        <v>44725</v>
      </c>
    </row>
    <row r="83" spans="1:16" ht="24" hidden="1" x14ac:dyDescent="0.25">
      <c r="A83" s="24" t="s">
        <v>241</v>
      </c>
      <c r="B83" s="8">
        <v>26326221000148</v>
      </c>
      <c r="C83" s="9" t="s">
        <v>243</v>
      </c>
      <c r="D83" s="7" t="s">
        <v>242</v>
      </c>
      <c r="E83" s="5">
        <v>44726</v>
      </c>
      <c r="F83" s="5">
        <v>45090</v>
      </c>
      <c r="G83" s="4">
        <f t="shared" si="4"/>
        <v>2022</v>
      </c>
      <c r="H83" s="38">
        <f t="shared" si="3"/>
        <v>6</v>
      </c>
      <c r="I83" s="4" t="str">
        <f t="shared" si="5"/>
        <v>junho</v>
      </c>
      <c r="J83" s="3">
        <v>155523</v>
      </c>
      <c r="K83" s="7">
        <v>14138.45</v>
      </c>
      <c r="L83" s="7">
        <v>2021001077</v>
      </c>
      <c r="M83" s="7" t="s">
        <v>47</v>
      </c>
      <c r="N83" s="7" t="s">
        <v>12</v>
      </c>
      <c r="O83" s="10" t="s">
        <v>11</v>
      </c>
      <c r="P83" s="28">
        <v>44701</v>
      </c>
    </row>
    <row r="84" spans="1:16" ht="36" hidden="1" x14ac:dyDescent="0.25">
      <c r="A84" s="24" t="s">
        <v>329</v>
      </c>
      <c r="B84" s="8">
        <v>11511790000196</v>
      </c>
      <c r="C84" s="9" t="s">
        <v>330</v>
      </c>
      <c r="D84" s="7" t="s">
        <v>331</v>
      </c>
      <c r="E84" s="5">
        <v>44726</v>
      </c>
      <c r="F84" s="5">
        <v>45090</v>
      </c>
      <c r="G84" s="4">
        <f t="shared" si="4"/>
        <v>2022</v>
      </c>
      <c r="H84" s="38">
        <f t="shared" si="3"/>
        <v>6</v>
      </c>
      <c r="I84" s="4" t="str">
        <f t="shared" si="5"/>
        <v>junho</v>
      </c>
      <c r="J84" s="3">
        <v>25000</v>
      </c>
      <c r="K84" s="7">
        <v>2272.73</v>
      </c>
      <c r="L84" s="7">
        <v>2021000312</v>
      </c>
      <c r="M84" s="7" t="s">
        <v>47</v>
      </c>
      <c r="N84" s="7" t="s">
        <v>12</v>
      </c>
      <c r="O84" s="10" t="s">
        <v>11</v>
      </c>
      <c r="P84" s="28">
        <v>44722</v>
      </c>
    </row>
    <row r="85" spans="1:16" ht="24" hidden="1" x14ac:dyDescent="0.25">
      <c r="A85" s="24" t="s">
        <v>332</v>
      </c>
      <c r="B85" s="8">
        <v>2778850000140</v>
      </c>
      <c r="C85" s="9" t="s">
        <v>333</v>
      </c>
      <c r="D85" s="7" t="s">
        <v>334</v>
      </c>
      <c r="E85" s="5">
        <v>44734</v>
      </c>
      <c r="F85" s="5">
        <v>45098</v>
      </c>
      <c r="G85" s="4">
        <f t="shared" si="4"/>
        <v>2022</v>
      </c>
      <c r="H85" s="38">
        <f t="shared" si="3"/>
        <v>6</v>
      </c>
      <c r="I85" s="4" t="str">
        <f t="shared" si="5"/>
        <v>junho</v>
      </c>
      <c r="J85" s="3">
        <v>53072</v>
      </c>
      <c r="K85" s="7">
        <v>4422.66</v>
      </c>
      <c r="L85" s="7">
        <v>2022002763</v>
      </c>
      <c r="M85" s="7" t="s">
        <v>47</v>
      </c>
      <c r="N85" s="7" t="s">
        <v>12</v>
      </c>
      <c r="O85" s="10" t="s">
        <v>11</v>
      </c>
      <c r="P85" s="28">
        <v>44733</v>
      </c>
    </row>
    <row r="86" spans="1:16" hidden="1" x14ac:dyDescent="0.25">
      <c r="A86" s="24" t="s">
        <v>71</v>
      </c>
      <c r="B86" s="8">
        <v>6273582000166</v>
      </c>
      <c r="C86" s="9" t="s">
        <v>81</v>
      </c>
      <c r="D86" s="7" t="s">
        <v>80</v>
      </c>
      <c r="E86" s="5">
        <v>44736</v>
      </c>
      <c r="F86" s="5">
        <v>45100</v>
      </c>
      <c r="G86" s="4">
        <f t="shared" si="4"/>
        <v>2022</v>
      </c>
      <c r="H86" s="38">
        <f t="shared" si="3"/>
        <v>6</v>
      </c>
      <c r="I86" s="4" t="str">
        <f t="shared" si="5"/>
        <v>junho</v>
      </c>
      <c r="J86" s="3">
        <v>435840</v>
      </c>
      <c r="K86" s="7">
        <v>39621.82</v>
      </c>
      <c r="L86" s="7">
        <v>2018005856</v>
      </c>
      <c r="M86" s="7" t="s">
        <v>47</v>
      </c>
      <c r="N86" s="7" t="s">
        <v>12</v>
      </c>
      <c r="O86" s="10" t="s">
        <v>11</v>
      </c>
      <c r="P86" s="28">
        <v>44698</v>
      </c>
    </row>
    <row r="87" spans="1:16" ht="24" hidden="1" x14ac:dyDescent="0.25">
      <c r="A87" s="24" t="s">
        <v>44</v>
      </c>
      <c r="B87" s="8">
        <v>2323120000236</v>
      </c>
      <c r="C87" s="9" t="s">
        <v>53</v>
      </c>
      <c r="D87" s="7" t="s">
        <v>50</v>
      </c>
      <c r="E87" s="5">
        <v>44738</v>
      </c>
      <c r="F87" s="5">
        <v>44963</v>
      </c>
      <c r="G87" s="4">
        <f t="shared" si="4"/>
        <v>2022</v>
      </c>
      <c r="H87" s="38">
        <f t="shared" si="3"/>
        <v>6</v>
      </c>
      <c r="I87" s="4" t="str">
        <f t="shared" si="5"/>
        <v>junho</v>
      </c>
      <c r="J87" s="3">
        <v>0</v>
      </c>
      <c r="K87" s="7">
        <v>0</v>
      </c>
      <c r="L87" s="7" t="s">
        <v>51</v>
      </c>
      <c r="M87" s="7" t="s">
        <v>47</v>
      </c>
      <c r="N87" s="7" t="s">
        <v>4</v>
      </c>
      <c r="O87" s="10" t="s">
        <v>11</v>
      </c>
      <c r="P87" s="28">
        <v>44738</v>
      </c>
    </row>
    <row r="88" spans="1:16" ht="24" hidden="1" x14ac:dyDescent="0.25">
      <c r="A88" s="24" t="s">
        <v>22</v>
      </c>
      <c r="B88" s="8">
        <v>5444743000174</v>
      </c>
      <c r="C88" s="9" t="s">
        <v>335</v>
      </c>
      <c r="D88" s="7" t="s">
        <v>336</v>
      </c>
      <c r="E88" s="5">
        <v>44744</v>
      </c>
      <c r="F88" s="5">
        <v>45108</v>
      </c>
      <c r="G88" s="4">
        <f t="shared" si="4"/>
        <v>2022</v>
      </c>
      <c r="H88" s="38">
        <f t="shared" si="3"/>
        <v>7</v>
      </c>
      <c r="I88" s="4" t="str">
        <f t="shared" si="5"/>
        <v>julho</v>
      </c>
      <c r="J88" s="3">
        <v>41385</v>
      </c>
      <c r="K88" s="7">
        <v>3488.75</v>
      </c>
      <c r="L88" s="7">
        <v>2022002875</v>
      </c>
      <c r="M88" s="7" t="s">
        <v>47</v>
      </c>
      <c r="N88" s="7" t="s">
        <v>12</v>
      </c>
      <c r="O88" s="10" t="s">
        <v>11</v>
      </c>
      <c r="P88" s="28">
        <v>44739</v>
      </c>
    </row>
    <row r="89" spans="1:16" ht="24" hidden="1" x14ac:dyDescent="0.25">
      <c r="A89" s="24" t="s">
        <v>41</v>
      </c>
      <c r="B89" s="8">
        <v>18290220000162</v>
      </c>
      <c r="C89" s="9" t="s">
        <v>111</v>
      </c>
      <c r="D89" s="7" t="s">
        <v>107</v>
      </c>
      <c r="E89" s="5">
        <v>44752</v>
      </c>
      <c r="F89" s="5">
        <v>44782</v>
      </c>
      <c r="G89" s="4">
        <f t="shared" si="4"/>
        <v>2022</v>
      </c>
      <c r="H89" s="38">
        <f t="shared" si="3"/>
        <v>7</v>
      </c>
      <c r="I89" s="4" t="str">
        <f t="shared" si="5"/>
        <v>julho</v>
      </c>
      <c r="J89" s="3">
        <v>0</v>
      </c>
      <c r="K89" s="7">
        <v>0</v>
      </c>
      <c r="L89" s="7" t="s">
        <v>108</v>
      </c>
      <c r="M89" s="7" t="s">
        <v>47</v>
      </c>
      <c r="N89" s="7" t="s">
        <v>4</v>
      </c>
      <c r="O89" s="10" t="s">
        <v>11</v>
      </c>
      <c r="P89" s="28">
        <v>44751</v>
      </c>
    </row>
    <row r="90" spans="1:16" ht="24" hidden="1" x14ac:dyDescent="0.25">
      <c r="A90" s="24" t="s">
        <v>31</v>
      </c>
      <c r="B90" s="8">
        <v>58921792000117</v>
      </c>
      <c r="C90" s="9" t="s">
        <v>84</v>
      </c>
      <c r="D90" s="7" t="s">
        <v>82</v>
      </c>
      <c r="E90" s="5">
        <v>44753</v>
      </c>
      <c r="F90" s="5">
        <v>45117</v>
      </c>
      <c r="G90" s="4">
        <f t="shared" si="4"/>
        <v>2022</v>
      </c>
      <c r="H90" s="38">
        <f t="shared" si="3"/>
        <v>7</v>
      </c>
      <c r="I90" s="4" t="str">
        <f t="shared" si="5"/>
        <v>julho</v>
      </c>
      <c r="J90" s="3">
        <v>102254.39999999999</v>
      </c>
      <c r="K90" s="7">
        <v>8521.2000000000007</v>
      </c>
      <c r="L90" s="7" t="s">
        <v>83</v>
      </c>
      <c r="M90" s="7" t="s">
        <v>47</v>
      </c>
      <c r="N90" s="7" t="s">
        <v>12</v>
      </c>
      <c r="O90" s="10" t="s">
        <v>11</v>
      </c>
      <c r="P90" s="28">
        <v>44741</v>
      </c>
    </row>
    <row r="91" spans="1:16" ht="24" hidden="1" x14ac:dyDescent="0.25">
      <c r="A91" s="24" t="s">
        <v>337</v>
      </c>
      <c r="B91" s="8">
        <v>24587903000189</v>
      </c>
      <c r="C91" s="9" t="s">
        <v>338</v>
      </c>
      <c r="D91" s="7" t="s">
        <v>339</v>
      </c>
      <c r="E91" s="5">
        <v>44753</v>
      </c>
      <c r="F91" s="5">
        <v>45117</v>
      </c>
      <c r="G91" s="4">
        <f t="shared" si="4"/>
        <v>2022</v>
      </c>
      <c r="H91" s="38">
        <f t="shared" si="3"/>
        <v>7</v>
      </c>
      <c r="I91" s="4" t="str">
        <f t="shared" si="5"/>
        <v>julho</v>
      </c>
      <c r="J91" s="3">
        <v>9695</v>
      </c>
      <c r="K91" s="7">
        <v>807.91</v>
      </c>
      <c r="L91" s="7">
        <v>2022002724</v>
      </c>
      <c r="M91" s="7" t="s">
        <v>47</v>
      </c>
      <c r="N91" s="7" t="s">
        <v>12</v>
      </c>
      <c r="O91" s="10" t="s">
        <v>11</v>
      </c>
      <c r="P91" s="28">
        <v>44751</v>
      </c>
    </row>
    <row r="92" spans="1:16" ht="24" hidden="1" x14ac:dyDescent="0.25">
      <c r="A92" s="24" t="s">
        <v>248</v>
      </c>
      <c r="B92" s="8">
        <v>5485681000149</v>
      </c>
      <c r="C92" s="9" t="s">
        <v>340</v>
      </c>
      <c r="D92" s="7" t="s">
        <v>341</v>
      </c>
      <c r="E92" s="5">
        <v>44756</v>
      </c>
      <c r="F92" s="5">
        <v>45120</v>
      </c>
      <c r="G92" s="4">
        <f t="shared" si="4"/>
        <v>2022</v>
      </c>
      <c r="H92" s="38">
        <f t="shared" si="3"/>
        <v>7</v>
      </c>
      <c r="I92" s="4" t="str">
        <f t="shared" si="5"/>
        <v>julho</v>
      </c>
      <c r="J92" s="3">
        <v>488499.48</v>
      </c>
      <c r="K92" s="7">
        <v>40708.29</v>
      </c>
      <c r="L92" s="7">
        <v>2022003254</v>
      </c>
      <c r="M92" s="7" t="s">
        <v>47</v>
      </c>
      <c r="N92" s="7" t="s">
        <v>12</v>
      </c>
      <c r="O92" s="10" t="s">
        <v>11</v>
      </c>
      <c r="P92" s="28">
        <v>44755</v>
      </c>
    </row>
    <row r="93" spans="1:16" ht="24" hidden="1" x14ac:dyDescent="0.25">
      <c r="A93" s="24" t="s">
        <v>17</v>
      </c>
      <c r="B93" s="8">
        <v>7041060000100</v>
      </c>
      <c r="C93" s="9" t="s">
        <v>90</v>
      </c>
      <c r="D93" s="7" t="s">
        <v>88</v>
      </c>
      <c r="E93" s="5">
        <v>44757</v>
      </c>
      <c r="F93" s="5">
        <v>45121</v>
      </c>
      <c r="G93" s="4">
        <f t="shared" si="4"/>
        <v>2022</v>
      </c>
      <c r="H93" s="38">
        <f t="shared" si="3"/>
        <v>7</v>
      </c>
      <c r="I93" s="4" t="str">
        <f t="shared" si="5"/>
        <v>julho</v>
      </c>
      <c r="J93" s="3">
        <v>79800</v>
      </c>
      <c r="K93" s="7">
        <v>6650</v>
      </c>
      <c r="L93" s="7" t="s">
        <v>89</v>
      </c>
      <c r="M93" s="7" t="s">
        <v>47</v>
      </c>
      <c r="N93" s="7" t="s">
        <v>12</v>
      </c>
      <c r="O93" s="10" t="s">
        <v>11</v>
      </c>
      <c r="P93" s="28">
        <v>44733</v>
      </c>
    </row>
    <row r="94" spans="1:16" ht="24" hidden="1" x14ac:dyDescent="0.25">
      <c r="A94" s="24" t="s">
        <v>100</v>
      </c>
      <c r="B94" s="8">
        <v>15025494000136</v>
      </c>
      <c r="C94" s="9" t="s">
        <v>102</v>
      </c>
      <c r="D94" s="7" t="s">
        <v>101</v>
      </c>
      <c r="E94" s="5">
        <v>44775</v>
      </c>
      <c r="F94" s="5">
        <v>45139</v>
      </c>
      <c r="G94" s="4">
        <f t="shared" si="4"/>
        <v>2022</v>
      </c>
      <c r="H94" s="38">
        <f t="shared" si="3"/>
        <v>8</v>
      </c>
      <c r="I94" s="4" t="str">
        <f t="shared" si="5"/>
        <v>agosto</v>
      </c>
      <c r="J94" s="3">
        <v>28580</v>
      </c>
      <c r="K94" s="7">
        <v>2381.66</v>
      </c>
      <c r="L94" s="7">
        <v>2019002855</v>
      </c>
      <c r="M94" s="7" t="s">
        <v>47</v>
      </c>
      <c r="N94" s="7" t="s">
        <v>12</v>
      </c>
      <c r="O94" s="10" t="s">
        <v>11</v>
      </c>
      <c r="P94" s="28">
        <v>44769</v>
      </c>
    </row>
    <row r="95" spans="1:16" ht="24" hidden="1" x14ac:dyDescent="0.25">
      <c r="A95" s="24" t="s">
        <v>21</v>
      </c>
      <c r="B95" s="8">
        <v>5058935000142</v>
      </c>
      <c r="C95" s="9" t="s">
        <v>195</v>
      </c>
      <c r="D95" s="7" t="s">
        <v>193</v>
      </c>
      <c r="E95" s="5">
        <v>44776</v>
      </c>
      <c r="F95" s="5">
        <v>45140</v>
      </c>
      <c r="G95" s="4">
        <f t="shared" si="4"/>
        <v>2022</v>
      </c>
      <c r="H95" s="38">
        <f t="shared" si="3"/>
        <v>8</v>
      </c>
      <c r="I95" s="4" t="str">
        <f t="shared" si="5"/>
        <v>agosto</v>
      </c>
      <c r="J95" s="3">
        <v>3428478.12</v>
      </c>
      <c r="K95" s="7">
        <v>285706.51</v>
      </c>
      <c r="L95" s="7" t="s">
        <v>194</v>
      </c>
      <c r="M95" s="7" t="s">
        <v>47</v>
      </c>
      <c r="N95" s="7" t="s">
        <v>12</v>
      </c>
      <c r="O95" s="10" t="s">
        <v>11</v>
      </c>
      <c r="P95" s="28">
        <v>44774</v>
      </c>
    </row>
    <row r="96" spans="1:16" ht="24" hidden="1" x14ac:dyDescent="0.25">
      <c r="A96" s="24" t="s">
        <v>35</v>
      </c>
      <c r="B96" s="8">
        <v>67423152000178</v>
      </c>
      <c r="C96" s="9" t="s">
        <v>342</v>
      </c>
      <c r="D96" s="7" t="s">
        <v>343</v>
      </c>
      <c r="E96" s="5">
        <v>44786</v>
      </c>
      <c r="F96" s="5">
        <v>45150</v>
      </c>
      <c r="G96" s="4">
        <f t="shared" si="4"/>
        <v>2022</v>
      </c>
      <c r="H96" s="38">
        <f t="shared" si="3"/>
        <v>8</v>
      </c>
      <c r="I96" s="4" t="str">
        <f t="shared" si="5"/>
        <v>agosto</v>
      </c>
      <c r="J96" s="3">
        <v>1500</v>
      </c>
      <c r="K96" s="7">
        <v>125</v>
      </c>
      <c r="L96" s="7">
        <v>2022000875</v>
      </c>
      <c r="M96" s="7" t="s">
        <v>47</v>
      </c>
      <c r="N96" s="7" t="s">
        <v>12</v>
      </c>
      <c r="O96" s="10" t="s">
        <v>11</v>
      </c>
      <c r="P96" s="28">
        <v>44785</v>
      </c>
    </row>
    <row r="97" spans="1:16" ht="24" hidden="1" x14ac:dyDescent="0.25">
      <c r="A97" s="24" t="s">
        <v>99</v>
      </c>
      <c r="B97" s="8">
        <v>28966389000143</v>
      </c>
      <c r="C97" s="9" t="s">
        <v>344</v>
      </c>
      <c r="D97" s="7" t="s">
        <v>345</v>
      </c>
      <c r="E97" s="5">
        <v>44791</v>
      </c>
      <c r="F97" s="5">
        <v>45155</v>
      </c>
      <c r="G97" s="4">
        <f t="shared" si="4"/>
        <v>2022</v>
      </c>
      <c r="H97" s="38">
        <f t="shared" si="3"/>
        <v>8</v>
      </c>
      <c r="I97" s="4" t="str">
        <f t="shared" si="5"/>
        <v>agosto</v>
      </c>
      <c r="J97" s="3">
        <v>167100.79999999999</v>
      </c>
      <c r="K97" s="7">
        <v>13925.06</v>
      </c>
      <c r="L97" s="7">
        <v>2022005845</v>
      </c>
      <c r="M97" s="7" t="s">
        <v>47</v>
      </c>
      <c r="N97" s="7" t="s">
        <v>12</v>
      </c>
      <c r="O97" s="10" t="s">
        <v>11</v>
      </c>
      <c r="P97" s="28">
        <v>44791</v>
      </c>
    </row>
    <row r="98" spans="1:16" ht="24" hidden="1" x14ac:dyDescent="0.25">
      <c r="A98" s="24" t="s">
        <v>41</v>
      </c>
      <c r="B98" s="8">
        <v>18290220000162</v>
      </c>
      <c r="C98" s="9" t="s">
        <v>112</v>
      </c>
      <c r="D98" s="7" t="s">
        <v>107</v>
      </c>
      <c r="E98" s="5">
        <v>44792</v>
      </c>
      <c r="F98" s="5">
        <v>44806</v>
      </c>
      <c r="G98" s="4">
        <f t="shared" si="4"/>
        <v>2022</v>
      </c>
      <c r="H98" s="38">
        <f t="shared" si="3"/>
        <v>8</v>
      </c>
      <c r="I98" s="4" t="str">
        <f t="shared" si="5"/>
        <v>agosto</v>
      </c>
      <c r="J98" s="3">
        <v>311704.62</v>
      </c>
      <c r="K98" s="7">
        <v>311704.62</v>
      </c>
      <c r="L98" s="7" t="s">
        <v>108</v>
      </c>
      <c r="M98" s="7" t="s">
        <v>47</v>
      </c>
      <c r="N98" s="7" t="s">
        <v>12</v>
      </c>
      <c r="O98" s="10" t="s">
        <v>11</v>
      </c>
      <c r="P98" s="28">
        <v>44792</v>
      </c>
    </row>
    <row r="99" spans="1:16" ht="36" hidden="1" x14ac:dyDescent="0.25">
      <c r="A99" s="24" t="s">
        <v>18</v>
      </c>
      <c r="B99" s="8">
        <v>18222633000100</v>
      </c>
      <c r="C99" s="9" t="s">
        <v>97</v>
      </c>
      <c r="D99" s="7" t="s">
        <v>95</v>
      </c>
      <c r="E99" s="5">
        <v>44795</v>
      </c>
      <c r="F99" s="5">
        <v>45159</v>
      </c>
      <c r="G99" s="4">
        <f t="shared" si="4"/>
        <v>2022</v>
      </c>
      <c r="H99" s="38">
        <f t="shared" si="3"/>
        <v>8</v>
      </c>
      <c r="I99" s="4" t="str">
        <f t="shared" si="5"/>
        <v>agosto</v>
      </c>
      <c r="J99" s="3">
        <v>534694.77</v>
      </c>
      <c r="K99" s="7">
        <v>44557.89</v>
      </c>
      <c r="L99" s="7" t="s">
        <v>96</v>
      </c>
      <c r="M99" s="7" t="s">
        <v>47</v>
      </c>
      <c r="N99" s="7" t="s">
        <v>12</v>
      </c>
      <c r="O99" s="10" t="s">
        <v>11</v>
      </c>
      <c r="P99" s="28">
        <v>44794</v>
      </c>
    </row>
    <row r="100" spans="1:16" ht="24" hidden="1" x14ac:dyDescent="0.25">
      <c r="A100" s="24" t="s">
        <v>346</v>
      </c>
      <c r="B100" s="8">
        <v>22104085000190</v>
      </c>
      <c r="C100" s="9" t="s">
        <v>347</v>
      </c>
      <c r="D100" s="7" t="s">
        <v>348</v>
      </c>
      <c r="E100" s="5">
        <v>44798</v>
      </c>
      <c r="F100" s="5">
        <v>45162</v>
      </c>
      <c r="G100" s="4">
        <f t="shared" si="4"/>
        <v>2022</v>
      </c>
      <c r="H100" s="38">
        <f t="shared" si="3"/>
        <v>8</v>
      </c>
      <c r="I100" s="4" t="str">
        <f t="shared" si="5"/>
        <v>agosto</v>
      </c>
      <c r="J100" s="3">
        <v>127380</v>
      </c>
      <c r="K100" s="7">
        <v>10615</v>
      </c>
      <c r="L100" s="7">
        <v>2022004878</v>
      </c>
      <c r="M100" s="7" t="s">
        <v>47</v>
      </c>
      <c r="N100" s="7" t="s">
        <v>12</v>
      </c>
      <c r="O100" s="10" t="s">
        <v>11</v>
      </c>
      <c r="P100" s="28">
        <v>44798</v>
      </c>
    </row>
    <row r="101" spans="1:16" ht="36" hidden="1" x14ac:dyDescent="0.25">
      <c r="A101" s="24" t="s">
        <v>142</v>
      </c>
      <c r="B101" s="8">
        <v>8101361000136</v>
      </c>
      <c r="C101" s="9" t="s">
        <v>258</v>
      </c>
      <c r="D101" s="7" t="s">
        <v>256</v>
      </c>
      <c r="E101" s="5">
        <v>44800</v>
      </c>
      <c r="F101" s="5">
        <v>45164</v>
      </c>
      <c r="G101" s="4">
        <f t="shared" si="4"/>
        <v>2022</v>
      </c>
      <c r="H101" s="38">
        <f t="shared" si="3"/>
        <v>8</v>
      </c>
      <c r="I101" s="4" t="str">
        <f t="shared" si="5"/>
        <v>agosto</v>
      </c>
      <c r="J101" s="3">
        <v>11880</v>
      </c>
      <c r="K101" s="7">
        <v>990</v>
      </c>
      <c r="L101" s="7" t="s">
        <v>257</v>
      </c>
      <c r="M101" s="7" t="s">
        <v>47</v>
      </c>
      <c r="N101" s="7" t="s">
        <v>12</v>
      </c>
      <c r="O101" s="10" t="s">
        <v>11</v>
      </c>
      <c r="P101" s="28">
        <v>44774</v>
      </c>
    </row>
    <row r="102" spans="1:16" hidden="1" x14ac:dyDescent="0.25">
      <c r="A102" s="24" t="s">
        <v>196</v>
      </c>
      <c r="B102" s="8">
        <v>10945007000130</v>
      </c>
      <c r="C102" s="9" t="s">
        <v>199</v>
      </c>
      <c r="D102" s="7" t="s">
        <v>197</v>
      </c>
      <c r="E102" s="5">
        <v>44803</v>
      </c>
      <c r="F102" s="5">
        <v>45167</v>
      </c>
      <c r="G102" s="4">
        <f t="shared" si="4"/>
        <v>2022</v>
      </c>
      <c r="H102" s="38">
        <f t="shared" si="3"/>
        <v>8</v>
      </c>
      <c r="I102" s="4" t="str">
        <f t="shared" si="5"/>
        <v>agosto</v>
      </c>
      <c r="J102" s="3">
        <v>218532.6</v>
      </c>
      <c r="K102" s="7">
        <v>18211.05</v>
      </c>
      <c r="L102" s="7" t="s">
        <v>198</v>
      </c>
      <c r="M102" s="7" t="s">
        <v>47</v>
      </c>
      <c r="N102" s="7" t="s">
        <v>12</v>
      </c>
      <c r="O102" s="10" t="s">
        <v>11</v>
      </c>
      <c r="P102" s="28">
        <v>44796</v>
      </c>
    </row>
    <row r="103" spans="1:16" hidden="1" x14ac:dyDescent="0.25">
      <c r="A103" s="24" t="s">
        <v>200</v>
      </c>
      <c r="B103" s="8">
        <v>2537710000180</v>
      </c>
      <c r="C103" s="9" t="s">
        <v>202</v>
      </c>
      <c r="D103" s="7" t="s">
        <v>201</v>
      </c>
      <c r="E103" s="5">
        <v>44803</v>
      </c>
      <c r="F103" s="5">
        <v>45167</v>
      </c>
      <c r="G103" s="4">
        <f t="shared" si="4"/>
        <v>2022</v>
      </c>
      <c r="H103" s="38">
        <f t="shared" si="3"/>
        <v>8</v>
      </c>
      <c r="I103" s="4" t="str">
        <f t="shared" si="5"/>
        <v>agosto</v>
      </c>
      <c r="J103" s="3">
        <v>92710.8</v>
      </c>
      <c r="K103" s="7">
        <v>7725.9</v>
      </c>
      <c r="L103" s="7">
        <v>2020003752</v>
      </c>
      <c r="M103" s="7" t="s">
        <v>47</v>
      </c>
      <c r="N103" s="7" t="s">
        <v>12</v>
      </c>
      <c r="O103" s="10" t="s">
        <v>11</v>
      </c>
      <c r="P103" s="28">
        <v>44769</v>
      </c>
    </row>
    <row r="104" spans="1:16" ht="36" hidden="1" x14ac:dyDescent="0.25">
      <c r="A104" s="24" t="s">
        <v>296</v>
      </c>
      <c r="B104" s="8">
        <v>7242283000127</v>
      </c>
      <c r="C104" s="9" t="s">
        <v>349</v>
      </c>
      <c r="D104" s="7" t="s">
        <v>350</v>
      </c>
      <c r="E104" s="5">
        <v>44804</v>
      </c>
      <c r="F104" s="5">
        <v>45168</v>
      </c>
      <c r="G104" s="4">
        <f t="shared" si="4"/>
        <v>2022</v>
      </c>
      <c r="H104" s="38">
        <f t="shared" si="3"/>
        <v>8</v>
      </c>
      <c r="I104" s="4" t="str">
        <f t="shared" si="5"/>
        <v>agosto</v>
      </c>
      <c r="J104" s="3">
        <v>31000</v>
      </c>
      <c r="K104" s="7">
        <v>2583.33</v>
      </c>
      <c r="L104" s="7">
        <v>2022003272</v>
      </c>
      <c r="M104" s="7" t="s">
        <v>47</v>
      </c>
      <c r="N104" s="7" t="s">
        <v>12</v>
      </c>
      <c r="O104" s="10" t="s">
        <v>11</v>
      </c>
      <c r="P104" s="28">
        <v>44804</v>
      </c>
    </row>
    <row r="105" spans="1:16" ht="24" hidden="1" x14ac:dyDescent="0.25">
      <c r="A105" s="24" t="s">
        <v>91</v>
      </c>
      <c r="B105" s="8">
        <v>3063405000167</v>
      </c>
      <c r="C105" s="9" t="s">
        <v>105</v>
      </c>
      <c r="D105" s="7" t="s">
        <v>103</v>
      </c>
      <c r="E105" s="5">
        <v>44816</v>
      </c>
      <c r="F105" s="5">
        <v>45180</v>
      </c>
      <c r="G105" s="4">
        <f t="shared" si="4"/>
        <v>2022</v>
      </c>
      <c r="H105" s="38">
        <f t="shared" si="3"/>
        <v>9</v>
      </c>
      <c r="I105" s="4" t="str">
        <f t="shared" si="5"/>
        <v>setembro</v>
      </c>
      <c r="J105" s="3">
        <v>18716.7</v>
      </c>
      <c r="K105" s="7">
        <v>1559.72</v>
      </c>
      <c r="L105" s="7" t="s">
        <v>104</v>
      </c>
      <c r="M105" s="7" t="s">
        <v>47</v>
      </c>
      <c r="N105" s="7" t="s">
        <v>12</v>
      </c>
      <c r="O105" s="10" t="s">
        <v>11</v>
      </c>
      <c r="P105" s="28">
        <v>44796</v>
      </c>
    </row>
    <row r="106" spans="1:16" ht="36" hidden="1" x14ac:dyDescent="0.25">
      <c r="A106" s="24" t="s">
        <v>70</v>
      </c>
      <c r="B106" s="8">
        <v>40175705000164</v>
      </c>
      <c r="C106" s="9" t="s">
        <v>205</v>
      </c>
      <c r="D106" s="7" t="s">
        <v>203</v>
      </c>
      <c r="E106" s="5">
        <v>44819</v>
      </c>
      <c r="F106" s="5">
        <v>45183</v>
      </c>
      <c r="G106" s="4">
        <f t="shared" si="4"/>
        <v>2022</v>
      </c>
      <c r="H106" s="38">
        <f t="shared" si="3"/>
        <v>9</v>
      </c>
      <c r="I106" s="4" t="str">
        <f t="shared" si="5"/>
        <v>setembro</v>
      </c>
      <c r="J106" s="3">
        <v>975000</v>
      </c>
      <c r="K106" s="7">
        <v>81250</v>
      </c>
      <c r="L106" s="7" t="s">
        <v>204</v>
      </c>
      <c r="M106" s="7" t="s">
        <v>47</v>
      </c>
      <c r="N106" s="7" t="s">
        <v>12</v>
      </c>
      <c r="O106" s="10" t="s">
        <v>11</v>
      </c>
      <c r="P106" s="28">
        <v>44768</v>
      </c>
    </row>
    <row r="107" spans="1:16" ht="24" hidden="1" x14ac:dyDescent="0.25">
      <c r="A107" s="24" t="s">
        <v>20</v>
      </c>
      <c r="B107" s="8">
        <v>1616929000102</v>
      </c>
      <c r="C107" s="9" t="s">
        <v>250</v>
      </c>
      <c r="D107" s="7" t="s">
        <v>249</v>
      </c>
      <c r="E107" s="5">
        <v>44820</v>
      </c>
      <c r="F107" s="5">
        <v>45186</v>
      </c>
      <c r="G107" s="4">
        <f t="shared" si="4"/>
        <v>2022</v>
      </c>
      <c r="H107" s="38">
        <f t="shared" si="3"/>
        <v>9</v>
      </c>
      <c r="I107" s="4" t="str">
        <f t="shared" si="5"/>
        <v>setembro</v>
      </c>
      <c r="J107" s="3">
        <v>5795.04</v>
      </c>
      <c r="K107" s="7">
        <v>482.92</v>
      </c>
      <c r="L107" s="7">
        <v>2021005302</v>
      </c>
      <c r="M107" s="7" t="s">
        <v>47</v>
      </c>
      <c r="N107" s="7" t="s">
        <v>12</v>
      </c>
      <c r="O107" s="10" t="s">
        <v>11</v>
      </c>
      <c r="P107" s="28">
        <v>44769</v>
      </c>
    </row>
    <row r="108" spans="1:16" ht="24" hidden="1" x14ac:dyDescent="0.25">
      <c r="A108" s="24" t="s">
        <v>251</v>
      </c>
      <c r="B108" s="8">
        <v>13213817000190</v>
      </c>
      <c r="C108" s="9" t="s">
        <v>254</v>
      </c>
      <c r="D108" s="7" t="s">
        <v>252</v>
      </c>
      <c r="E108" s="5">
        <v>44825</v>
      </c>
      <c r="F108" s="5">
        <v>45189</v>
      </c>
      <c r="G108" s="4">
        <f t="shared" si="4"/>
        <v>2022</v>
      </c>
      <c r="H108" s="38">
        <f t="shared" si="3"/>
        <v>9</v>
      </c>
      <c r="I108" s="4" t="str">
        <f t="shared" si="5"/>
        <v>setembro</v>
      </c>
      <c r="J108" s="3">
        <v>3600</v>
      </c>
      <c r="K108" s="7">
        <v>300</v>
      </c>
      <c r="L108" s="7" t="s">
        <v>253</v>
      </c>
      <c r="M108" s="7" t="s">
        <v>47</v>
      </c>
      <c r="N108" s="7" t="s">
        <v>12</v>
      </c>
      <c r="O108" s="10" t="s">
        <v>11</v>
      </c>
      <c r="P108" s="28">
        <v>44824</v>
      </c>
    </row>
    <row r="109" spans="1:16" ht="24" hidden="1" x14ac:dyDescent="0.25">
      <c r="A109" s="24" t="s">
        <v>351</v>
      </c>
      <c r="B109" s="8">
        <v>5926726000173</v>
      </c>
      <c r="C109" s="9" t="s">
        <v>352</v>
      </c>
      <c r="D109" s="7" t="s">
        <v>353</v>
      </c>
      <c r="E109" s="5">
        <v>44826</v>
      </c>
      <c r="F109" s="5">
        <v>45190</v>
      </c>
      <c r="G109" s="4">
        <f t="shared" si="4"/>
        <v>2022</v>
      </c>
      <c r="H109" s="38">
        <f t="shared" si="3"/>
        <v>9</v>
      </c>
      <c r="I109" s="4" t="str">
        <f t="shared" si="5"/>
        <v>setembro</v>
      </c>
      <c r="J109" s="3">
        <v>8400</v>
      </c>
      <c r="K109" s="7">
        <v>700</v>
      </c>
      <c r="L109" s="7">
        <v>2022005551</v>
      </c>
      <c r="M109" s="7" t="s">
        <v>47</v>
      </c>
      <c r="N109" s="7" t="s">
        <v>12</v>
      </c>
      <c r="O109" s="10" t="s">
        <v>11</v>
      </c>
      <c r="P109" s="28">
        <v>44826</v>
      </c>
    </row>
    <row r="110" spans="1:16" ht="24" hidden="1" x14ac:dyDescent="0.25">
      <c r="A110" s="24" t="s">
        <v>179</v>
      </c>
      <c r="B110" s="8">
        <v>905760000300</v>
      </c>
      <c r="C110" s="9" t="s">
        <v>355</v>
      </c>
      <c r="D110" s="7" t="s">
        <v>354</v>
      </c>
      <c r="E110" s="5">
        <v>44834</v>
      </c>
      <c r="F110" s="5">
        <v>45198</v>
      </c>
      <c r="G110" s="4">
        <f t="shared" si="4"/>
        <v>2022</v>
      </c>
      <c r="H110" s="38">
        <f t="shared" si="3"/>
        <v>9</v>
      </c>
      <c r="I110" s="4" t="str">
        <f t="shared" si="5"/>
        <v>setembro</v>
      </c>
      <c r="J110" s="3">
        <v>88817</v>
      </c>
      <c r="K110" s="7">
        <v>7401.41</v>
      </c>
      <c r="L110" s="7">
        <v>2022004451</v>
      </c>
      <c r="M110" s="7" t="s">
        <v>47</v>
      </c>
      <c r="N110" s="7" t="s">
        <v>12</v>
      </c>
      <c r="O110" s="10" t="s">
        <v>11</v>
      </c>
      <c r="P110" s="28">
        <v>44834</v>
      </c>
    </row>
    <row r="111" spans="1:16" hidden="1" x14ac:dyDescent="0.25">
      <c r="A111" s="24" t="s">
        <v>30</v>
      </c>
      <c r="B111" s="8">
        <v>6338087000198</v>
      </c>
      <c r="C111" s="9" t="s">
        <v>356</v>
      </c>
      <c r="D111" s="7" t="s">
        <v>354</v>
      </c>
      <c r="E111" s="5">
        <v>44834</v>
      </c>
      <c r="F111" s="5">
        <v>45198</v>
      </c>
      <c r="G111" s="4">
        <f t="shared" si="4"/>
        <v>2022</v>
      </c>
      <c r="H111" s="38">
        <f t="shared" si="3"/>
        <v>9</v>
      </c>
      <c r="I111" s="4" t="str">
        <f t="shared" si="5"/>
        <v>setembro</v>
      </c>
      <c r="J111" s="3">
        <v>66651.100000000006</v>
      </c>
      <c r="K111" s="7">
        <v>5554.25</v>
      </c>
      <c r="L111" s="7">
        <v>2022004451</v>
      </c>
      <c r="M111" s="7" t="s">
        <v>47</v>
      </c>
      <c r="N111" s="7" t="s">
        <v>12</v>
      </c>
      <c r="O111" s="10" t="s">
        <v>11</v>
      </c>
      <c r="P111" s="28">
        <v>44834</v>
      </c>
    </row>
    <row r="112" spans="1:16" ht="24" hidden="1" x14ac:dyDescent="0.25">
      <c r="A112" s="25" t="s">
        <v>365</v>
      </c>
      <c r="B112" s="8">
        <v>34409656000184</v>
      </c>
      <c r="C112" s="9" t="s">
        <v>367</v>
      </c>
      <c r="D112" s="2" t="s">
        <v>366</v>
      </c>
      <c r="E112" s="5">
        <v>44835</v>
      </c>
      <c r="F112" s="5">
        <v>45199</v>
      </c>
      <c r="G112" s="4">
        <f t="shared" si="4"/>
        <v>2022</v>
      </c>
      <c r="H112" s="38">
        <f t="shared" si="3"/>
        <v>10</v>
      </c>
      <c r="I112" s="4" t="str">
        <f t="shared" si="5"/>
        <v>outubro</v>
      </c>
      <c r="J112" s="3">
        <v>20831.25</v>
      </c>
      <c r="K112" s="2">
        <v>1735.93</v>
      </c>
      <c r="L112" s="2" t="s">
        <v>404</v>
      </c>
      <c r="M112" s="2" t="s">
        <v>47</v>
      </c>
      <c r="N112" s="7" t="s">
        <v>12</v>
      </c>
      <c r="O112" s="10" t="s">
        <v>11</v>
      </c>
      <c r="P112" s="28">
        <v>44782</v>
      </c>
    </row>
    <row r="113" spans="1:16" ht="24" hidden="1" x14ac:dyDescent="0.25">
      <c r="A113" s="25" t="s">
        <v>20</v>
      </c>
      <c r="B113" s="8">
        <v>1616929000102</v>
      </c>
      <c r="C113" s="9" t="s">
        <v>389</v>
      </c>
      <c r="D113" s="2" t="s">
        <v>388</v>
      </c>
      <c r="E113" s="5">
        <v>44840</v>
      </c>
      <c r="F113" s="5">
        <v>45204</v>
      </c>
      <c r="G113" s="4">
        <f t="shared" si="4"/>
        <v>2022</v>
      </c>
      <c r="H113" s="38">
        <f t="shared" si="3"/>
        <v>10</v>
      </c>
      <c r="I113" s="4" t="str">
        <f t="shared" si="5"/>
        <v>outubro</v>
      </c>
      <c r="J113" s="3">
        <v>1316.28</v>
      </c>
      <c r="K113" s="2">
        <v>109.69</v>
      </c>
      <c r="L113" s="2">
        <v>2021005711</v>
      </c>
      <c r="M113" s="2" t="s">
        <v>47</v>
      </c>
      <c r="N113" s="7" t="s">
        <v>12</v>
      </c>
      <c r="O113" s="10" t="s">
        <v>11</v>
      </c>
      <c r="P113" s="28">
        <v>44769</v>
      </c>
    </row>
    <row r="114" spans="1:16" ht="24" hidden="1" x14ac:dyDescent="0.25">
      <c r="A114" s="25" t="s">
        <v>24</v>
      </c>
      <c r="B114" s="8">
        <v>1543032000104</v>
      </c>
      <c r="C114" s="9" t="s">
        <v>391</v>
      </c>
      <c r="D114" s="2" t="s">
        <v>390</v>
      </c>
      <c r="E114" s="5">
        <v>44841</v>
      </c>
      <c r="F114" s="5">
        <v>45205</v>
      </c>
      <c r="G114" s="4">
        <f t="shared" si="4"/>
        <v>2022</v>
      </c>
      <c r="H114" s="38">
        <f t="shared" si="3"/>
        <v>10</v>
      </c>
      <c r="I114" s="4" t="str">
        <f t="shared" si="5"/>
        <v>outubro</v>
      </c>
      <c r="J114" s="3">
        <v>54000</v>
      </c>
      <c r="K114" s="2">
        <v>4984.62</v>
      </c>
      <c r="L114" s="2">
        <v>2021005710</v>
      </c>
      <c r="M114" s="2" t="s">
        <v>47</v>
      </c>
      <c r="N114" s="7" t="s">
        <v>12</v>
      </c>
      <c r="O114" s="10" t="s">
        <v>11</v>
      </c>
      <c r="P114" s="28">
        <v>44781</v>
      </c>
    </row>
    <row r="115" spans="1:16" ht="24" hidden="1" x14ac:dyDescent="0.25">
      <c r="A115" s="25" t="s">
        <v>146</v>
      </c>
      <c r="B115" s="8">
        <v>12290560000107</v>
      </c>
      <c r="C115" s="9" t="s">
        <v>364</v>
      </c>
      <c r="D115" s="2" t="s">
        <v>363</v>
      </c>
      <c r="E115" s="5">
        <v>44843</v>
      </c>
      <c r="F115" s="5">
        <v>45207</v>
      </c>
      <c r="G115" s="4">
        <f t="shared" si="4"/>
        <v>2022</v>
      </c>
      <c r="H115" s="38">
        <f t="shared" si="3"/>
        <v>10</v>
      </c>
      <c r="I115" s="4" t="str">
        <f t="shared" si="5"/>
        <v>outubro</v>
      </c>
      <c r="J115" s="3">
        <v>59699.94</v>
      </c>
      <c r="K115" s="2">
        <v>4974.99</v>
      </c>
      <c r="L115" s="2" t="s">
        <v>403</v>
      </c>
      <c r="M115" s="2" t="s">
        <v>47</v>
      </c>
      <c r="N115" s="7" t="s">
        <v>12</v>
      </c>
      <c r="O115" s="10" t="s">
        <v>11</v>
      </c>
      <c r="P115" s="28">
        <v>44841</v>
      </c>
    </row>
    <row r="116" spans="1:16" ht="24" hidden="1" x14ac:dyDescent="0.25">
      <c r="A116" s="25" t="s">
        <v>143</v>
      </c>
      <c r="B116" s="8">
        <v>35067469000122</v>
      </c>
      <c r="C116" s="9" t="s">
        <v>369</v>
      </c>
      <c r="D116" s="2" t="s">
        <v>368</v>
      </c>
      <c r="E116" s="5">
        <v>44851</v>
      </c>
      <c r="F116" s="5">
        <v>45215</v>
      </c>
      <c r="G116" s="4">
        <f t="shared" si="4"/>
        <v>2022</v>
      </c>
      <c r="H116" s="38">
        <f t="shared" si="3"/>
        <v>10</v>
      </c>
      <c r="I116" s="4" t="str">
        <f t="shared" si="5"/>
        <v>outubro</v>
      </c>
      <c r="J116" s="3">
        <v>222000</v>
      </c>
      <c r="K116" s="2">
        <v>18500</v>
      </c>
      <c r="L116" s="2" t="s">
        <v>405</v>
      </c>
      <c r="M116" s="2" t="s">
        <v>47</v>
      </c>
      <c r="N116" s="7" t="s">
        <v>12</v>
      </c>
      <c r="O116" s="10" t="s">
        <v>11</v>
      </c>
      <c r="P116" s="28">
        <v>44789</v>
      </c>
    </row>
    <row r="117" spans="1:16" ht="24" hidden="1" x14ac:dyDescent="0.25">
      <c r="A117" s="25" t="s">
        <v>397</v>
      </c>
      <c r="B117" s="8">
        <v>18097166000133</v>
      </c>
      <c r="C117" s="9" t="s">
        <v>398</v>
      </c>
      <c r="D117" s="2" t="s">
        <v>399</v>
      </c>
      <c r="E117" s="5">
        <v>44851</v>
      </c>
      <c r="F117" s="5">
        <v>45215</v>
      </c>
      <c r="G117" s="4">
        <f t="shared" si="4"/>
        <v>2022</v>
      </c>
      <c r="H117" s="38">
        <f t="shared" si="3"/>
        <v>10</v>
      </c>
      <c r="I117" s="4" t="str">
        <f t="shared" si="5"/>
        <v>outubro</v>
      </c>
      <c r="J117" s="3">
        <v>86400</v>
      </c>
      <c r="K117" s="2">
        <v>7200</v>
      </c>
      <c r="L117" s="2">
        <v>2021000742</v>
      </c>
      <c r="M117" s="2" t="s">
        <v>47</v>
      </c>
      <c r="N117" s="7" t="s">
        <v>12</v>
      </c>
      <c r="O117" s="10" t="s">
        <v>11</v>
      </c>
      <c r="P117" s="28">
        <v>44851</v>
      </c>
    </row>
    <row r="118" spans="1:16" ht="24" hidden="1" x14ac:dyDescent="0.25">
      <c r="A118" s="25" t="s">
        <v>15</v>
      </c>
      <c r="B118" s="8">
        <v>1615998000100</v>
      </c>
      <c r="C118" s="9" t="s">
        <v>400</v>
      </c>
      <c r="D118" s="2" t="s">
        <v>306</v>
      </c>
      <c r="E118" s="5">
        <v>44855</v>
      </c>
      <c r="F118" s="5">
        <v>45219</v>
      </c>
      <c r="G118" s="4">
        <f t="shared" si="4"/>
        <v>2022</v>
      </c>
      <c r="H118" s="38">
        <f t="shared" si="3"/>
        <v>10</v>
      </c>
      <c r="I118" s="4" t="str">
        <f t="shared" si="5"/>
        <v>outubro</v>
      </c>
      <c r="J118" s="3">
        <v>29878.2</v>
      </c>
      <c r="K118" s="2">
        <v>2489.85</v>
      </c>
      <c r="L118" s="2">
        <v>2022000808</v>
      </c>
      <c r="M118" s="2" t="s">
        <v>47</v>
      </c>
      <c r="N118" s="7" t="s">
        <v>12</v>
      </c>
      <c r="O118" s="10" t="s">
        <v>11</v>
      </c>
      <c r="P118" s="28">
        <v>44855</v>
      </c>
    </row>
    <row r="119" spans="1:16" ht="24" hidden="1" x14ac:dyDescent="0.25">
      <c r="A119" s="25" t="s">
        <v>37</v>
      </c>
      <c r="B119" s="8">
        <v>9585929000102</v>
      </c>
      <c r="C119" s="9" t="s">
        <v>395</v>
      </c>
      <c r="D119" s="2" t="s">
        <v>264</v>
      </c>
      <c r="E119" s="5">
        <v>44856</v>
      </c>
      <c r="F119" s="5">
        <v>45220</v>
      </c>
      <c r="G119" s="4">
        <f t="shared" si="4"/>
        <v>2022</v>
      </c>
      <c r="H119" s="38">
        <f t="shared" si="3"/>
        <v>10</v>
      </c>
      <c r="I119" s="4" t="str">
        <f t="shared" si="5"/>
        <v>outubro</v>
      </c>
      <c r="J119" s="3">
        <v>64045.68</v>
      </c>
      <c r="K119" s="2">
        <v>5337.14</v>
      </c>
      <c r="L119" s="2" t="s">
        <v>265</v>
      </c>
      <c r="M119" s="2" t="s">
        <v>47</v>
      </c>
      <c r="N119" s="7" t="s">
        <v>12</v>
      </c>
      <c r="O119" s="10" t="s">
        <v>11</v>
      </c>
      <c r="P119" s="28">
        <v>44855</v>
      </c>
    </row>
    <row r="120" spans="1:16" ht="24" hidden="1" x14ac:dyDescent="0.25">
      <c r="A120" s="25" t="s">
        <v>23</v>
      </c>
      <c r="B120" s="8">
        <v>21876089000124</v>
      </c>
      <c r="C120" s="9" t="s">
        <v>394</v>
      </c>
      <c r="D120" s="2" t="s">
        <v>259</v>
      </c>
      <c r="E120" s="5">
        <v>44862</v>
      </c>
      <c r="F120" s="5">
        <v>45226</v>
      </c>
      <c r="G120" s="4">
        <f t="shared" si="4"/>
        <v>2022</v>
      </c>
      <c r="H120" s="38">
        <f t="shared" si="3"/>
        <v>10</v>
      </c>
      <c r="I120" s="4" t="str">
        <f t="shared" si="5"/>
        <v>outubro</v>
      </c>
      <c r="J120" s="3">
        <v>8051.4</v>
      </c>
      <c r="K120" s="2">
        <v>670.95</v>
      </c>
      <c r="L120" s="2">
        <v>2021004536</v>
      </c>
      <c r="M120" s="2" t="s">
        <v>47</v>
      </c>
      <c r="N120" s="7" t="s">
        <v>12</v>
      </c>
      <c r="O120" s="10" t="s">
        <v>11</v>
      </c>
      <c r="P120" s="28">
        <v>44855</v>
      </c>
    </row>
    <row r="121" spans="1:16" ht="24" hidden="1" x14ac:dyDescent="0.25">
      <c r="A121" s="25" t="s">
        <v>27</v>
      </c>
      <c r="B121" s="8">
        <v>76535764000143</v>
      </c>
      <c r="C121" s="9" t="s">
        <v>387</v>
      </c>
      <c r="D121" s="2" t="s">
        <v>386</v>
      </c>
      <c r="E121" s="5">
        <v>44863</v>
      </c>
      <c r="F121" s="5">
        <v>45227</v>
      </c>
      <c r="G121" s="4">
        <f t="shared" si="4"/>
        <v>2022</v>
      </c>
      <c r="H121" s="38">
        <f t="shared" si="3"/>
        <v>10</v>
      </c>
      <c r="I121" s="4" t="str">
        <f t="shared" si="5"/>
        <v>outubro</v>
      </c>
      <c r="J121" s="3">
        <v>14618.88</v>
      </c>
      <c r="K121" s="2">
        <v>1218.24</v>
      </c>
      <c r="L121" s="2" t="s">
        <v>407</v>
      </c>
      <c r="M121" s="2" t="s">
        <v>47</v>
      </c>
      <c r="N121" s="7" t="s">
        <v>12</v>
      </c>
      <c r="O121" s="10" t="s">
        <v>11</v>
      </c>
      <c r="P121" s="28">
        <v>44861</v>
      </c>
    </row>
    <row r="122" spans="1:16" ht="24" hidden="1" x14ac:dyDescent="0.25">
      <c r="A122" s="25" t="s">
        <v>162</v>
      </c>
      <c r="B122" s="8">
        <v>31254096000148</v>
      </c>
      <c r="C122" s="9" t="s">
        <v>376</v>
      </c>
      <c r="D122" s="2" t="s">
        <v>163</v>
      </c>
      <c r="E122" s="5">
        <v>44864</v>
      </c>
      <c r="F122" s="5">
        <v>45228</v>
      </c>
      <c r="G122" s="4">
        <f t="shared" si="4"/>
        <v>2022</v>
      </c>
      <c r="H122" s="38">
        <f t="shared" si="3"/>
        <v>10</v>
      </c>
      <c r="I122" s="4" t="str">
        <f t="shared" si="5"/>
        <v>outubro</v>
      </c>
      <c r="J122" s="3">
        <v>56040</v>
      </c>
      <c r="K122" s="2">
        <v>4670</v>
      </c>
      <c r="L122" s="2" t="s">
        <v>164</v>
      </c>
      <c r="M122" s="2" t="s">
        <v>47</v>
      </c>
      <c r="N122" s="7" t="s">
        <v>12</v>
      </c>
      <c r="O122" s="10" t="s">
        <v>11</v>
      </c>
      <c r="P122" s="28">
        <v>44861</v>
      </c>
    </row>
    <row r="123" spans="1:16" ht="24" hidden="1" x14ac:dyDescent="0.25">
      <c r="A123" s="25" t="s">
        <v>162</v>
      </c>
      <c r="B123" s="8">
        <v>31254096000148</v>
      </c>
      <c r="C123" s="9" t="s">
        <v>377</v>
      </c>
      <c r="D123" s="2" t="s">
        <v>165</v>
      </c>
      <c r="E123" s="5">
        <v>44864</v>
      </c>
      <c r="F123" s="5">
        <v>45228</v>
      </c>
      <c r="G123" s="4">
        <f t="shared" si="4"/>
        <v>2022</v>
      </c>
      <c r="H123" s="38">
        <f t="shared" si="3"/>
        <v>10</v>
      </c>
      <c r="I123" s="4" t="str">
        <f t="shared" si="5"/>
        <v>outubro</v>
      </c>
      <c r="J123" s="3">
        <v>56040</v>
      </c>
      <c r="K123" s="2">
        <v>4670</v>
      </c>
      <c r="L123" s="2" t="s">
        <v>164</v>
      </c>
      <c r="M123" s="2" t="s">
        <v>47</v>
      </c>
      <c r="N123" s="7" t="s">
        <v>12</v>
      </c>
      <c r="O123" s="10" t="s">
        <v>11</v>
      </c>
      <c r="P123" s="28">
        <v>44861</v>
      </c>
    </row>
    <row r="124" spans="1:16" ht="24" hidden="1" x14ac:dyDescent="0.25">
      <c r="A124" s="25" t="s">
        <v>162</v>
      </c>
      <c r="B124" s="8">
        <v>31254096000148</v>
      </c>
      <c r="C124" s="9" t="s">
        <v>378</v>
      </c>
      <c r="D124" s="2" t="s">
        <v>166</v>
      </c>
      <c r="E124" s="5">
        <v>44864</v>
      </c>
      <c r="F124" s="5">
        <v>45228</v>
      </c>
      <c r="G124" s="4">
        <f t="shared" si="4"/>
        <v>2022</v>
      </c>
      <c r="H124" s="38">
        <f t="shared" si="3"/>
        <v>10</v>
      </c>
      <c r="I124" s="4" t="str">
        <f t="shared" si="5"/>
        <v>outubro</v>
      </c>
      <c r="J124" s="3">
        <v>56040</v>
      </c>
      <c r="K124" s="2">
        <v>4670</v>
      </c>
      <c r="L124" s="2" t="s">
        <v>164</v>
      </c>
      <c r="M124" s="2" t="s">
        <v>47</v>
      </c>
      <c r="N124" s="7" t="s">
        <v>12</v>
      </c>
      <c r="O124" s="10" t="s">
        <v>11</v>
      </c>
      <c r="P124" s="28">
        <v>44861</v>
      </c>
    </row>
    <row r="125" spans="1:16" ht="24" hidden="1" x14ac:dyDescent="0.25">
      <c r="A125" s="25" t="s">
        <v>162</v>
      </c>
      <c r="B125" s="8">
        <v>31254096000148</v>
      </c>
      <c r="C125" s="9" t="s">
        <v>379</v>
      </c>
      <c r="D125" s="2" t="s">
        <v>167</v>
      </c>
      <c r="E125" s="5">
        <v>44864</v>
      </c>
      <c r="F125" s="5">
        <v>45228</v>
      </c>
      <c r="G125" s="4">
        <f t="shared" si="4"/>
        <v>2022</v>
      </c>
      <c r="H125" s="38">
        <f t="shared" si="3"/>
        <v>10</v>
      </c>
      <c r="I125" s="4" t="str">
        <f t="shared" si="5"/>
        <v>outubro</v>
      </c>
      <c r="J125" s="3">
        <v>47520</v>
      </c>
      <c r="K125" s="2">
        <v>3960</v>
      </c>
      <c r="L125" s="2" t="s">
        <v>164</v>
      </c>
      <c r="M125" s="2" t="s">
        <v>47</v>
      </c>
      <c r="N125" s="7" t="s">
        <v>12</v>
      </c>
      <c r="O125" s="10" t="s">
        <v>11</v>
      </c>
      <c r="P125" s="28">
        <v>44861</v>
      </c>
    </row>
    <row r="126" spans="1:16" ht="24" hidden="1" x14ac:dyDescent="0.25">
      <c r="A126" s="25" t="s">
        <v>162</v>
      </c>
      <c r="B126" s="8">
        <v>31254096000148</v>
      </c>
      <c r="C126" s="9" t="s">
        <v>380</v>
      </c>
      <c r="D126" s="2" t="s">
        <v>168</v>
      </c>
      <c r="E126" s="5">
        <v>44864</v>
      </c>
      <c r="F126" s="5">
        <v>45228</v>
      </c>
      <c r="G126" s="4">
        <f t="shared" si="4"/>
        <v>2022</v>
      </c>
      <c r="H126" s="38">
        <f t="shared" si="3"/>
        <v>10</v>
      </c>
      <c r="I126" s="4" t="str">
        <f t="shared" si="5"/>
        <v>outubro</v>
      </c>
      <c r="J126" s="3">
        <v>47520</v>
      </c>
      <c r="K126" s="2">
        <v>3960</v>
      </c>
      <c r="L126" s="2" t="s">
        <v>164</v>
      </c>
      <c r="M126" s="2" t="s">
        <v>47</v>
      </c>
      <c r="N126" s="7" t="s">
        <v>12</v>
      </c>
      <c r="O126" s="10" t="s">
        <v>11</v>
      </c>
      <c r="P126" s="28">
        <v>44861</v>
      </c>
    </row>
    <row r="127" spans="1:16" ht="24" hidden="1" x14ac:dyDescent="0.25">
      <c r="A127" s="25" t="s">
        <v>162</v>
      </c>
      <c r="B127" s="8">
        <v>31254096000148</v>
      </c>
      <c r="C127" s="9" t="s">
        <v>381</v>
      </c>
      <c r="D127" s="2" t="s">
        <v>169</v>
      </c>
      <c r="E127" s="5">
        <v>44864</v>
      </c>
      <c r="F127" s="5">
        <v>45228</v>
      </c>
      <c r="G127" s="4">
        <f t="shared" si="4"/>
        <v>2022</v>
      </c>
      <c r="H127" s="38">
        <f t="shared" si="3"/>
        <v>10</v>
      </c>
      <c r="I127" s="4" t="str">
        <f t="shared" si="5"/>
        <v>outubro</v>
      </c>
      <c r="J127" s="3">
        <v>47520</v>
      </c>
      <c r="K127" s="2">
        <v>3960</v>
      </c>
      <c r="L127" s="2" t="s">
        <v>164</v>
      </c>
      <c r="M127" s="2" t="s">
        <v>47</v>
      </c>
      <c r="N127" s="7" t="s">
        <v>12</v>
      </c>
      <c r="O127" s="10" t="s">
        <v>11</v>
      </c>
      <c r="P127" s="28">
        <v>44861</v>
      </c>
    </row>
    <row r="128" spans="1:16" ht="24" hidden="1" x14ac:dyDescent="0.25">
      <c r="A128" s="25" t="s">
        <v>162</v>
      </c>
      <c r="B128" s="8">
        <v>31254096000148</v>
      </c>
      <c r="C128" s="9" t="s">
        <v>382</v>
      </c>
      <c r="D128" s="2" t="s">
        <v>170</v>
      </c>
      <c r="E128" s="5">
        <v>44864</v>
      </c>
      <c r="F128" s="5">
        <v>45228</v>
      </c>
      <c r="G128" s="4">
        <f t="shared" si="4"/>
        <v>2022</v>
      </c>
      <c r="H128" s="38">
        <f t="shared" si="3"/>
        <v>10</v>
      </c>
      <c r="I128" s="4" t="str">
        <f t="shared" si="5"/>
        <v>outubro</v>
      </c>
      <c r="J128" s="3">
        <v>62040</v>
      </c>
      <c r="K128" s="2">
        <v>5170</v>
      </c>
      <c r="L128" s="2" t="s">
        <v>164</v>
      </c>
      <c r="M128" s="2" t="s">
        <v>47</v>
      </c>
      <c r="N128" s="7" t="s">
        <v>12</v>
      </c>
      <c r="O128" s="10" t="s">
        <v>11</v>
      </c>
      <c r="P128" s="28">
        <v>44861</v>
      </c>
    </row>
    <row r="129" spans="1:16" ht="24" hidden="1" x14ac:dyDescent="0.25">
      <c r="A129" s="25" t="s">
        <v>162</v>
      </c>
      <c r="B129" s="8">
        <v>31254096000148</v>
      </c>
      <c r="C129" s="9" t="s">
        <v>383</v>
      </c>
      <c r="D129" s="2" t="s">
        <v>171</v>
      </c>
      <c r="E129" s="5">
        <v>44864</v>
      </c>
      <c r="F129" s="5">
        <v>45228</v>
      </c>
      <c r="G129" s="4">
        <f t="shared" si="4"/>
        <v>2022</v>
      </c>
      <c r="H129" s="38">
        <f t="shared" si="3"/>
        <v>10</v>
      </c>
      <c r="I129" s="4" t="str">
        <f t="shared" si="5"/>
        <v>outubro</v>
      </c>
      <c r="J129" s="3">
        <v>47520</v>
      </c>
      <c r="K129" s="2">
        <v>3960</v>
      </c>
      <c r="L129" s="2" t="s">
        <v>164</v>
      </c>
      <c r="M129" s="2" t="s">
        <v>47</v>
      </c>
      <c r="N129" s="7" t="s">
        <v>12</v>
      </c>
      <c r="O129" s="10" t="s">
        <v>11</v>
      </c>
      <c r="P129" s="28">
        <v>44861</v>
      </c>
    </row>
    <row r="130" spans="1:16" ht="24" hidden="1" x14ac:dyDescent="0.25">
      <c r="A130" s="25" t="s">
        <v>133</v>
      </c>
      <c r="B130" s="8">
        <v>7195366000102</v>
      </c>
      <c r="C130" s="9" t="s">
        <v>370</v>
      </c>
      <c r="D130" s="2" t="s">
        <v>134</v>
      </c>
      <c r="E130" s="5">
        <v>44870</v>
      </c>
      <c r="F130" s="5">
        <v>45234</v>
      </c>
      <c r="G130" s="4">
        <f t="shared" si="4"/>
        <v>2022</v>
      </c>
      <c r="H130" s="38">
        <f t="shared" ref="H130:H193" si="6">MONTH(E130)</f>
        <v>11</v>
      </c>
      <c r="I130" s="4" t="str">
        <f t="shared" si="5"/>
        <v>novembro</v>
      </c>
      <c r="J130" s="3">
        <v>11616</v>
      </c>
      <c r="K130" s="2">
        <v>968</v>
      </c>
      <c r="L130" s="2" t="s">
        <v>137</v>
      </c>
      <c r="M130" s="2" t="s">
        <v>47</v>
      </c>
      <c r="N130" s="7" t="s">
        <v>12</v>
      </c>
      <c r="O130" s="10" t="s">
        <v>11</v>
      </c>
      <c r="P130" s="28">
        <v>44869</v>
      </c>
    </row>
    <row r="131" spans="1:16" ht="24" hidden="1" x14ac:dyDescent="0.25">
      <c r="A131" s="25" t="s">
        <v>135</v>
      </c>
      <c r="B131" s="8">
        <v>12803000000109</v>
      </c>
      <c r="C131" s="9" t="s">
        <v>371</v>
      </c>
      <c r="D131" s="2" t="s">
        <v>136</v>
      </c>
      <c r="E131" s="5">
        <v>44870</v>
      </c>
      <c r="F131" s="5">
        <v>45234</v>
      </c>
      <c r="G131" s="4">
        <f t="shared" ref="G131:G152" si="7">YEAR(E131)</f>
        <v>2022</v>
      </c>
      <c r="H131" s="38">
        <f t="shared" si="6"/>
        <v>11</v>
      </c>
      <c r="I131" s="4" t="str">
        <f t="shared" ref="I131:I194" si="8">TEXT(H131*29,"Mmmmmmm")</f>
        <v>novembro</v>
      </c>
      <c r="J131" s="3">
        <v>29700</v>
      </c>
      <c r="K131" s="2">
        <v>2475</v>
      </c>
      <c r="L131" s="2" t="s">
        <v>137</v>
      </c>
      <c r="M131" s="2" t="s">
        <v>47</v>
      </c>
      <c r="N131" s="7" t="s">
        <v>12</v>
      </c>
      <c r="O131" s="10" t="s">
        <v>11</v>
      </c>
      <c r="P131" s="28">
        <v>44869</v>
      </c>
    </row>
    <row r="132" spans="1:16" ht="24" hidden="1" x14ac:dyDescent="0.25">
      <c r="A132" s="25" t="s">
        <v>138</v>
      </c>
      <c r="B132" s="8">
        <v>2623740000100</v>
      </c>
      <c r="C132" s="9" t="s">
        <v>372</v>
      </c>
      <c r="D132" s="2" t="s">
        <v>139</v>
      </c>
      <c r="E132" s="5">
        <v>44870</v>
      </c>
      <c r="F132" s="5">
        <v>45234</v>
      </c>
      <c r="G132" s="4">
        <f t="shared" si="7"/>
        <v>2022</v>
      </c>
      <c r="H132" s="38">
        <f t="shared" si="6"/>
        <v>11</v>
      </c>
      <c r="I132" s="4" t="str">
        <f t="shared" si="8"/>
        <v>novembro</v>
      </c>
      <c r="J132" s="3">
        <v>17424</v>
      </c>
      <c r="K132" s="2">
        <v>1452</v>
      </c>
      <c r="L132" s="2" t="s">
        <v>137</v>
      </c>
      <c r="M132" s="2" t="s">
        <v>47</v>
      </c>
      <c r="N132" s="7" t="s">
        <v>12</v>
      </c>
      <c r="O132" s="10" t="s">
        <v>11</v>
      </c>
      <c r="P132" s="28">
        <v>44869</v>
      </c>
    </row>
    <row r="133" spans="1:16" ht="24" hidden="1" x14ac:dyDescent="0.25">
      <c r="A133" s="25" t="s">
        <v>140</v>
      </c>
      <c r="B133" s="8">
        <v>7916614000167</v>
      </c>
      <c r="C133" s="9" t="s">
        <v>373</v>
      </c>
      <c r="D133" s="2" t="s">
        <v>141</v>
      </c>
      <c r="E133" s="5">
        <v>44870</v>
      </c>
      <c r="F133" s="5">
        <v>45234</v>
      </c>
      <c r="G133" s="4">
        <f t="shared" si="7"/>
        <v>2022</v>
      </c>
      <c r="H133" s="38">
        <f t="shared" si="6"/>
        <v>11</v>
      </c>
      <c r="I133" s="4" t="str">
        <f t="shared" si="8"/>
        <v>novembro</v>
      </c>
      <c r="J133" s="3">
        <v>6600</v>
      </c>
      <c r="K133" s="2">
        <v>550</v>
      </c>
      <c r="L133" s="2" t="s">
        <v>137</v>
      </c>
      <c r="M133" s="2" t="s">
        <v>47</v>
      </c>
      <c r="N133" s="7" t="s">
        <v>12</v>
      </c>
      <c r="O133" s="10" t="s">
        <v>11</v>
      </c>
      <c r="P133" s="28">
        <v>44869</v>
      </c>
    </row>
    <row r="134" spans="1:16" ht="24" hidden="1" x14ac:dyDescent="0.25">
      <c r="A134" s="25" t="s">
        <v>184</v>
      </c>
      <c r="B134" s="8">
        <v>5340639000130</v>
      </c>
      <c r="C134" s="9" t="s">
        <v>385</v>
      </c>
      <c r="D134" s="2" t="s">
        <v>384</v>
      </c>
      <c r="E134" s="5">
        <v>44870</v>
      </c>
      <c r="F134" s="5">
        <v>45234</v>
      </c>
      <c r="G134" s="4">
        <f t="shared" si="7"/>
        <v>2022</v>
      </c>
      <c r="H134" s="38">
        <f t="shared" si="6"/>
        <v>11</v>
      </c>
      <c r="I134" s="4" t="str">
        <f t="shared" si="8"/>
        <v>novembro</v>
      </c>
      <c r="J134" s="3">
        <v>64780</v>
      </c>
      <c r="K134" s="2">
        <v>5398.33</v>
      </c>
      <c r="L134" s="2" t="s">
        <v>406</v>
      </c>
      <c r="M134" s="2" t="s">
        <v>47</v>
      </c>
      <c r="N134" s="7" t="s">
        <v>12</v>
      </c>
      <c r="O134" s="10" t="s">
        <v>11</v>
      </c>
      <c r="P134" s="28">
        <v>44804</v>
      </c>
    </row>
    <row r="135" spans="1:16" hidden="1" x14ac:dyDescent="0.25">
      <c r="A135" s="25" t="s">
        <v>27</v>
      </c>
      <c r="B135" s="8">
        <v>76535764000143</v>
      </c>
      <c r="C135" s="9" t="s">
        <v>375</v>
      </c>
      <c r="D135" s="2" t="s">
        <v>374</v>
      </c>
      <c r="E135" s="5">
        <v>44873</v>
      </c>
      <c r="F135" s="5">
        <v>45237</v>
      </c>
      <c r="G135" s="4">
        <f t="shared" si="7"/>
        <v>2022</v>
      </c>
      <c r="H135" s="38">
        <f t="shared" si="6"/>
        <v>11</v>
      </c>
      <c r="I135" s="4" t="str">
        <f t="shared" si="8"/>
        <v>novembro</v>
      </c>
      <c r="J135" s="3">
        <v>159265.92000000001</v>
      </c>
      <c r="K135" s="2">
        <v>13272.16</v>
      </c>
      <c r="L135" s="2" t="s">
        <v>145</v>
      </c>
      <c r="M135" s="2" t="s">
        <v>47</v>
      </c>
      <c r="N135" s="7" t="s">
        <v>12</v>
      </c>
      <c r="O135" s="10" t="s">
        <v>11</v>
      </c>
      <c r="P135" s="28">
        <v>44872</v>
      </c>
    </row>
    <row r="136" spans="1:16" ht="36" hidden="1" x14ac:dyDescent="0.25">
      <c r="A136" s="25" t="s">
        <v>20</v>
      </c>
      <c r="B136" s="8">
        <v>1616929000102</v>
      </c>
      <c r="C136" s="9" t="s">
        <v>393</v>
      </c>
      <c r="D136" s="2" t="s">
        <v>392</v>
      </c>
      <c r="E136" s="5">
        <v>44877</v>
      </c>
      <c r="F136" s="5">
        <v>45241</v>
      </c>
      <c r="G136" s="4">
        <f t="shared" si="7"/>
        <v>2022</v>
      </c>
      <c r="H136" s="38">
        <f t="shared" si="6"/>
        <v>11</v>
      </c>
      <c r="I136" s="4" t="str">
        <f t="shared" si="8"/>
        <v>novembro</v>
      </c>
      <c r="J136" s="3">
        <v>163932</v>
      </c>
      <c r="K136" s="2">
        <v>13661</v>
      </c>
      <c r="L136" s="2" t="s">
        <v>408</v>
      </c>
      <c r="M136" s="2" t="s">
        <v>47</v>
      </c>
      <c r="N136" s="7" t="s">
        <v>12</v>
      </c>
      <c r="O136" s="10" t="s">
        <v>11</v>
      </c>
      <c r="P136" s="28">
        <v>44794</v>
      </c>
    </row>
    <row r="137" spans="1:16" ht="24" hidden="1" x14ac:dyDescent="0.25">
      <c r="A137" s="25" t="s">
        <v>85</v>
      </c>
      <c r="B137" s="8">
        <v>53113791000122</v>
      </c>
      <c r="C137" s="9" t="s">
        <v>396</v>
      </c>
      <c r="D137" s="2" t="s">
        <v>327</v>
      </c>
      <c r="E137" s="5">
        <v>44878</v>
      </c>
      <c r="F137" s="5">
        <v>45242</v>
      </c>
      <c r="G137" s="4">
        <f t="shared" si="7"/>
        <v>2022</v>
      </c>
      <c r="H137" s="38">
        <f t="shared" si="6"/>
        <v>11</v>
      </c>
      <c r="I137" s="4" t="str">
        <f t="shared" si="8"/>
        <v>novembro</v>
      </c>
      <c r="J137" s="3">
        <v>9533.8799999999992</v>
      </c>
      <c r="K137" s="2">
        <v>794.49</v>
      </c>
      <c r="L137" s="2" t="s">
        <v>328</v>
      </c>
      <c r="M137" s="2" t="s">
        <v>47</v>
      </c>
      <c r="N137" s="7" t="s">
        <v>12</v>
      </c>
      <c r="O137" s="10" t="s">
        <v>11</v>
      </c>
      <c r="P137" s="28">
        <v>44876</v>
      </c>
    </row>
    <row r="138" spans="1:16" ht="24" hidden="1" x14ac:dyDescent="0.25">
      <c r="A138" s="25" t="s">
        <v>255</v>
      </c>
      <c r="B138" s="8">
        <v>2924249000119</v>
      </c>
      <c r="C138" s="9" t="s">
        <v>401</v>
      </c>
      <c r="D138" s="2" t="s">
        <v>402</v>
      </c>
      <c r="E138" s="5">
        <v>44886</v>
      </c>
      <c r="F138" s="5">
        <v>45250</v>
      </c>
      <c r="G138" s="4">
        <f t="shared" si="7"/>
        <v>2022</v>
      </c>
      <c r="H138" s="38">
        <f t="shared" si="6"/>
        <v>11</v>
      </c>
      <c r="I138" s="4" t="str">
        <f t="shared" si="8"/>
        <v>novembro</v>
      </c>
      <c r="J138" s="3">
        <v>2088</v>
      </c>
      <c r="K138" s="2">
        <v>174</v>
      </c>
      <c r="L138" s="2">
        <v>2022006569</v>
      </c>
      <c r="M138" s="2" t="s">
        <v>47</v>
      </c>
      <c r="N138" s="7" t="s">
        <v>12</v>
      </c>
      <c r="O138" s="10" t="s">
        <v>11</v>
      </c>
      <c r="P138" s="28">
        <v>44883</v>
      </c>
    </row>
    <row r="139" spans="1:16" ht="24" hidden="1" x14ac:dyDescent="0.25">
      <c r="A139" s="25" t="s">
        <v>422</v>
      </c>
      <c r="B139" s="8">
        <v>22010137000160</v>
      </c>
      <c r="C139" s="9" t="s">
        <v>423</v>
      </c>
      <c r="D139" s="2" t="s">
        <v>424</v>
      </c>
      <c r="E139" s="5">
        <v>44897</v>
      </c>
      <c r="F139" s="5">
        <v>45261</v>
      </c>
      <c r="G139" s="4">
        <f t="shared" si="7"/>
        <v>2022</v>
      </c>
      <c r="H139" s="38">
        <f t="shared" si="6"/>
        <v>12</v>
      </c>
      <c r="I139" s="4" t="str">
        <f t="shared" si="8"/>
        <v>dezembro</v>
      </c>
      <c r="J139" s="3">
        <v>2290000</v>
      </c>
      <c r="K139" s="2"/>
      <c r="L139" s="2"/>
      <c r="M139" s="2" t="s">
        <v>47</v>
      </c>
      <c r="N139" s="7"/>
      <c r="O139" s="10"/>
      <c r="P139" s="28">
        <v>44897</v>
      </c>
    </row>
    <row r="140" spans="1:16" ht="24" hidden="1" x14ac:dyDescent="0.25">
      <c r="A140" s="25" t="s">
        <v>29</v>
      </c>
      <c r="B140" s="8">
        <v>1536754000123</v>
      </c>
      <c r="C140" s="9" t="s">
        <v>414</v>
      </c>
      <c r="D140" s="2" t="s">
        <v>413</v>
      </c>
      <c r="E140" s="5">
        <v>44900</v>
      </c>
      <c r="F140" s="5">
        <v>45264</v>
      </c>
      <c r="G140" s="4">
        <f t="shared" si="7"/>
        <v>2022</v>
      </c>
      <c r="H140" s="38">
        <f t="shared" si="6"/>
        <v>12</v>
      </c>
      <c r="I140" s="4" t="str">
        <f t="shared" si="8"/>
        <v>dezembro</v>
      </c>
      <c r="J140" s="3">
        <v>14812.5</v>
      </c>
      <c r="K140" s="2"/>
      <c r="L140" s="2"/>
      <c r="M140" s="2" t="s">
        <v>47</v>
      </c>
      <c r="N140" s="7"/>
      <c r="O140" s="10"/>
      <c r="P140" s="28">
        <v>44866</v>
      </c>
    </row>
    <row r="141" spans="1:16" ht="24" hidden="1" x14ac:dyDescent="0.25">
      <c r="A141" s="25" t="s">
        <v>425</v>
      </c>
      <c r="B141" s="8">
        <v>37014308000104</v>
      </c>
      <c r="C141" s="9" t="s">
        <v>426</v>
      </c>
      <c r="D141" s="2" t="s">
        <v>427</v>
      </c>
      <c r="E141" s="5">
        <v>44903</v>
      </c>
      <c r="F141" s="5">
        <v>45267</v>
      </c>
      <c r="G141" s="4">
        <f t="shared" si="7"/>
        <v>2022</v>
      </c>
      <c r="H141" s="38">
        <f t="shared" si="6"/>
        <v>12</v>
      </c>
      <c r="I141" s="4" t="str">
        <f t="shared" si="8"/>
        <v>dezembro</v>
      </c>
      <c r="J141" s="3">
        <v>21125</v>
      </c>
      <c r="K141" s="2"/>
      <c r="L141" s="2"/>
      <c r="M141" s="2" t="s">
        <v>47</v>
      </c>
      <c r="N141" s="7"/>
      <c r="O141" s="10"/>
      <c r="P141" s="28">
        <v>44903</v>
      </c>
    </row>
    <row r="142" spans="1:16" ht="24" hidden="1" x14ac:dyDescent="0.25">
      <c r="A142" s="25" t="s">
        <v>28</v>
      </c>
      <c r="B142" s="8">
        <v>10636142000101</v>
      </c>
      <c r="C142" s="9" t="s">
        <v>418</v>
      </c>
      <c r="D142" s="2" t="s">
        <v>417</v>
      </c>
      <c r="E142" s="5">
        <v>44906</v>
      </c>
      <c r="F142" s="5">
        <v>45636</v>
      </c>
      <c r="G142" s="4">
        <f t="shared" si="7"/>
        <v>2022</v>
      </c>
      <c r="H142" s="38">
        <f t="shared" si="6"/>
        <v>12</v>
      </c>
      <c r="I142" s="4" t="str">
        <f t="shared" si="8"/>
        <v>dezembro</v>
      </c>
      <c r="J142" s="3">
        <v>113520</v>
      </c>
      <c r="K142" s="2"/>
      <c r="L142" s="2"/>
      <c r="M142" s="2" t="s">
        <v>47</v>
      </c>
      <c r="N142" s="7"/>
      <c r="O142" s="10"/>
      <c r="P142" s="28">
        <v>44902</v>
      </c>
    </row>
    <row r="143" spans="1:16" ht="24" hidden="1" x14ac:dyDescent="0.25">
      <c r="A143" s="25" t="s">
        <v>428</v>
      </c>
      <c r="B143" s="8">
        <v>21719163000107</v>
      </c>
      <c r="C143" s="9" t="s">
        <v>429</v>
      </c>
      <c r="D143" s="2" t="s">
        <v>430</v>
      </c>
      <c r="E143" s="5">
        <v>44908</v>
      </c>
      <c r="F143" s="5">
        <v>45272</v>
      </c>
      <c r="G143" s="4">
        <f t="shared" si="7"/>
        <v>2022</v>
      </c>
      <c r="H143" s="38">
        <f t="shared" si="6"/>
        <v>12</v>
      </c>
      <c r="I143" s="4" t="str">
        <f t="shared" si="8"/>
        <v>dezembro</v>
      </c>
      <c r="J143" s="3">
        <v>195296.92</v>
      </c>
      <c r="K143" s="2"/>
      <c r="L143" s="2"/>
      <c r="M143" s="2" t="s">
        <v>47</v>
      </c>
      <c r="N143" s="7"/>
      <c r="O143" s="10"/>
      <c r="P143" s="28">
        <v>44908</v>
      </c>
    </row>
    <row r="144" spans="1:16" ht="24" hidden="1" x14ac:dyDescent="0.25">
      <c r="A144" s="24" t="s">
        <v>351</v>
      </c>
      <c r="B144" s="8">
        <v>5926726000173</v>
      </c>
      <c r="C144" s="9" t="s">
        <v>437</v>
      </c>
      <c r="D144" s="7" t="s">
        <v>353</v>
      </c>
      <c r="E144" s="5">
        <v>44911</v>
      </c>
      <c r="F144" s="5">
        <v>45190</v>
      </c>
      <c r="G144" s="4">
        <f t="shared" si="7"/>
        <v>2022</v>
      </c>
      <c r="H144" s="38">
        <f t="shared" si="6"/>
        <v>12</v>
      </c>
      <c r="I144" s="4" t="str">
        <f t="shared" si="8"/>
        <v>dezembro</v>
      </c>
      <c r="J144" s="3">
        <v>0</v>
      </c>
      <c r="K144" s="7">
        <v>700</v>
      </c>
      <c r="L144" s="7">
        <v>2022005551</v>
      </c>
      <c r="M144" s="7" t="s">
        <v>47</v>
      </c>
      <c r="N144" s="22"/>
      <c r="O144" s="23"/>
      <c r="P144" s="28">
        <v>44911</v>
      </c>
    </row>
    <row r="145" spans="1:16" ht="24" hidden="1" x14ac:dyDescent="0.25">
      <c r="A145" s="25" t="s">
        <v>113</v>
      </c>
      <c r="B145" s="8">
        <v>30665026000110</v>
      </c>
      <c r="C145" s="9" t="s">
        <v>420</v>
      </c>
      <c r="D145" s="2" t="s">
        <v>263</v>
      </c>
      <c r="E145" s="5">
        <v>44911</v>
      </c>
      <c r="F145" s="5">
        <v>44970</v>
      </c>
      <c r="G145" s="4">
        <f t="shared" si="7"/>
        <v>2022</v>
      </c>
      <c r="H145" s="38">
        <f t="shared" si="6"/>
        <v>12</v>
      </c>
      <c r="I145" s="4" t="str">
        <f t="shared" si="8"/>
        <v>dezembro</v>
      </c>
      <c r="J145" s="3">
        <v>87500</v>
      </c>
      <c r="K145" s="2"/>
      <c r="L145" s="2"/>
      <c r="M145" s="2" t="s">
        <v>47</v>
      </c>
      <c r="N145" s="7"/>
      <c r="O145" s="10"/>
      <c r="P145" s="28">
        <v>44910</v>
      </c>
    </row>
    <row r="146" spans="1:16" hidden="1" x14ac:dyDescent="0.25">
      <c r="A146" s="25" t="s">
        <v>45</v>
      </c>
      <c r="B146" s="8">
        <v>24824187000106</v>
      </c>
      <c r="C146" s="9" t="s">
        <v>419</v>
      </c>
      <c r="D146" s="2" t="s">
        <v>212</v>
      </c>
      <c r="E146" s="5">
        <v>44912</v>
      </c>
      <c r="F146" s="5">
        <v>45276</v>
      </c>
      <c r="G146" s="4">
        <f t="shared" si="7"/>
        <v>2022</v>
      </c>
      <c r="H146" s="38">
        <f t="shared" si="6"/>
        <v>12</v>
      </c>
      <c r="I146" s="4" t="str">
        <f t="shared" si="8"/>
        <v>dezembro</v>
      </c>
      <c r="J146" s="3">
        <v>34947</v>
      </c>
      <c r="K146" s="2"/>
      <c r="L146" s="2"/>
      <c r="M146" s="2" t="s">
        <v>47</v>
      </c>
      <c r="N146" s="7"/>
      <c r="O146" s="10"/>
      <c r="P146" s="28">
        <v>44911</v>
      </c>
    </row>
    <row r="147" spans="1:16" ht="24" hidden="1" x14ac:dyDescent="0.25">
      <c r="A147" s="25" t="s">
        <v>409</v>
      </c>
      <c r="B147" s="8">
        <v>16106178000151</v>
      </c>
      <c r="C147" s="9" t="s">
        <v>410</v>
      </c>
      <c r="D147" s="2" t="s">
        <v>48</v>
      </c>
      <c r="E147" s="5">
        <v>44915</v>
      </c>
      <c r="F147" s="5">
        <v>45279</v>
      </c>
      <c r="G147" s="4">
        <f t="shared" si="7"/>
        <v>2022</v>
      </c>
      <c r="H147" s="38">
        <f t="shared" si="6"/>
        <v>12</v>
      </c>
      <c r="I147" s="4" t="str">
        <f t="shared" si="8"/>
        <v>dezembro</v>
      </c>
      <c r="J147" s="3">
        <v>6777.63</v>
      </c>
      <c r="K147" s="2"/>
      <c r="L147" s="2"/>
      <c r="M147" s="2" t="s">
        <v>47</v>
      </c>
      <c r="N147" s="7"/>
      <c r="O147" s="10"/>
      <c r="P147" s="28">
        <v>44914</v>
      </c>
    </row>
    <row r="148" spans="1:16" ht="24" hidden="1" x14ac:dyDescent="0.25">
      <c r="A148" s="25" t="s">
        <v>13</v>
      </c>
      <c r="B148" s="8">
        <v>18152528000222</v>
      </c>
      <c r="C148" s="9" t="s">
        <v>412</v>
      </c>
      <c r="D148" s="2" t="s">
        <v>411</v>
      </c>
      <c r="E148" s="5">
        <v>44916</v>
      </c>
      <c r="F148" s="5">
        <v>45280</v>
      </c>
      <c r="G148" s="4">
        <f t="shared" si="7"/>
        <v>2022</v>
      </c>
      <c r="H148" s="38">
        <f t="shared" si="6"/>
        <v>12</v>
      </c>
      <c r="I148" s="4" t="str">
        <f t="shared" si="8"/>
        <v>dezembro</v>
      </c>
      <c r="J148" s="3">
        <v>18000</v>
      </c>
      <c r="K148" s="2"/>
      <c r="L148" s="2"/>
      <c r="M148" s="2" t="s">
        <v>47</v>
      </c>
      <c r="N148" s="7"/>
      <c r="O148" s="10"/>
      <c r="P148" s="28">
        <v>44908</v>
      </c>
    </row>
    <row r="149" spans="1:16" ht="24" hidden="1" x14ac:dyDescent="0.25">
      <c r="A149" s="25" t="s">
        <v>92</v>
      </c>
      <c r="B149" s="8">
        <v>26932681000110</v>
      </c>
      <c r="C149" s="9" t="s">
        <v>415</v>
      </c>
      <c r="D149" s="2" t="s">
        <v>93</v>
      </c>
      <c r="E149" s="5">
        <v>44921</v>
      </c>
      <c r="F149" s="5">
        <v>45157</v>
      </c>
      <c r="G149" s="4">
        <f t="shared" si="7"/>
        <v>2022</v>
      </c>
      <c r="H149" s="38">
        <f t="shared" si="6"/>
        <v>12</v>
      </c>
      <c r="I149" s="4" t="str">
        <f t="shared" si="8"/>
        <v>dezembro</v>
      </c>
      <c r="J149" s="3">
        <v>0</v>
      </c>
      <c r="K149" s="2"/>
      <c r="L149" s="2"/>
      <c r="M149" s="2" t="s">
        <v>47</v>
      </c>
      <c r="N149" s="7"/>
      <c r="O149" s="10"/>
      <c r="P149" s="28">
        <v>44921</v>
      </c>
    </row>
    <row r="150" spans="1:16" ht="24" hidden="1" x14ac:dyDescent="0.25">
      <c r="A150" s="25" t="s">
        <v>92</v>
      </c>
      <c r="B150" s="8">
        <v>26932681000110</v>
      </c>
      <c r="C150" s="9" t="s">
        <v>416</v>
      </c>
      <c r="D150" s="2" t="s">
        <v>93</v>
      </c>
      <c r="E150" s="5">
        <v>44921</v>
      </c>
      <c r="F150" s="5">
        <v>45157</v>
      </c>
      <c r="G150" s="4">
        <f t="shared" si="7"/>
        <v>2022</v>
      </c>
      <c r="H150" s="38">
        <f t="shared" si="6"/>
        <v>12</v>
      </c>
      <c r="I150" s="4" t="str">
        <f t="shared" si="8"/>
        <v>dezembro</v>
      </c>
      <c r="J150" s="3">
        <v>0</v>
      </c>
      <c r="K150" s="2"/>
      <c r="L150" s="2"/>
      <c r="M150" s="2" t="s">
        <v>47</v>
      </c>
      <c r="N150" s="7"/>
      <c r="O150" s="10"/>
      <c r="P150" s="28">
        <v>44921</v>
      </c>
    </row>
    <row r="151" spans="1:16" ht="36" hidden="1" x14ac:dyDescent="0.25">
      <c r="A151" s="25" t="s">
        <v>296</v>
      </c>
      <c r="B151" s="8">
        <v>7242283000127</v>
      </c>
      <c r="C151" s="9" t="s">
        <v>421</v>
      </c>
      <c r="D151" s="2" t="s">
        <v>350</v>
      </c>
      <c r="E151" s="5">
        <v>44922</v>
      </c>
      <c r="F151" s="5">
        <v>45168</v>
      </c>
      <c r="G151" s="4">
        <f t="shared" si="7"/>
        <v>2022</v>
      </c>
      <c r="H151" s="38">
        <f t="shared" si="6"/>
        <v>12</v>
      </c>
      <c r="I151" s="4" t="str">
        <f t="shared" si="8"/>
        <v>dezembro</v>
      </c>
      <c r="J151" s="3">
        <v>7750</v>
      </c>
      <c r="K151" s="2"/>
      <c r="L151" s="2"/>
      <c r="M151" s="2" t="s">
        <v>47</v>
      </c>
      <c r="N151" s="7"/>
      <c r="O151" s="10"/>
      <c r="P151" s="28">
        <v>44922</v>
      </c>
    </row>
    <row r="152" spans="1:16" ht="24" hidden="1" x14ac:dyDescent="0.25">
      <c r="A152" s="25" t="s">
        <v>431</v>
      </c>
      <c r="B152" s="8">
        <v>25205205000134</v>
      </c>
      <c r="C152" s="9" t="s">
        <v>432</v>
      </c>
      <c r="D152" s="2" t="s">
        <v>433</v>
      </c>
      <c r="E152" s="5">
        <v>44923</v>
      </c>
      <c r="F152" s="5">
        <v>45104</v>
      </c>
      <c r="G152" s="4">
        <f t="shared" si="7"/>
        <v>2022</v>
      </c>
      <c r="H152" s="38">
        <f t="shared" si="6"/>
        <v>12</v>
      </c>
      <c r="I152" s="4" t="str">
        <f t="shared" si="8"/>
        <v>dezembro</v>
      </c>
      <c r="J152" s="3">
        <v>14044.8</v>
      </c>
      <c r="K152" s="2"/>
      <c r="L152" s="2"/>
      <c r="M152" s="2" t="s">
        <v>47</v>
      </c>
      <c r="N152" s="7"/>
      <c r="O152" s="10"/>
      <c r="P152" s="29">
        <v>44922</v>
      </c>
    </row>
    <row r="153" spans="1:16" ht="24" hidden="1" x14ac:dyDescent="0.25">
      <c r="A153" s="2" t="s">
        <v>440</v>
      </c>
      <c r="B153" s="8">
        <v>20630078000105</v>
      </c>
      <c r="C153" s="9" t="s">
        <v>441</v>
      </c>
      <c r="D153" s="2" t="s">
        <v>442</v>
      </c>
      <c r="E153" s="5">
        <v>44575</v>
      </c>
      <c r="F153" s="5">
        <v>44590</v>
      </c>
      <c r="G153" s="41">
        <f t="shared" ref="G153:G216" si="9">YEAR(E153)</f>
        <v>2022</v>
      </c>
      <c r="H153" s="42">
        <f t="shared" si="6"/>
        <v>1</v>
      </c>
      <c r="I153" s="41" t="str">
        <f t="shared" si="8"/>
        <v>janeiro</v>
      </c>
      <c r="J153" s="3">
        <v>9736.06</v>
      </c>
      <c r="K153" s="2">
        <v>1947.21</v>
      </c>
      <c r="L153" s="2">
        <v>2019001968</v>
      </c>
      <c r="M153" s="2" t="s">
        <v>443</v>
      </c>
      <c r="N153" s="7" t="s">
        <v>12</v>
      </c>
      <c r="O153" s="7" t="s">
        <v>11</v>
      </c>
      <c r="P153" s="5">
        <v>44602</v>
      </c>
    </row>
    <row r="154" spans="1:16" ht="24" hidden="1" x14ac:dyDescent="0.25">
      <c r="A154" s="2" t="s">
        <v>444</v>
      </c>
      <c r="B154" s="8">
        <v>31673254001095</v>
      </c>
      <c r="C154" s="9" t="s">
        <v>445</v>
      </c>
      <c r="D154" s="2" t="s">
        <v>446</v>
      </c>
      <c r="E154" s="5">
        <v>44581</v>
      </c>
      <c r="F154" s="5">
        <v>44945</v>
      </c>
      <c r="G154" s="41">
        <f t="shared" si="9"/>
        <v>2022</v>
      </c>
      <c r="H154" s="42">
        <f t="shared" si="6"/>
        <v>1</v>
      </c>
      <c r="I154" s="41" t="str">
        <f t="shared" si="8"/>
        <v>janeiro</v>
      </c>
      <c r="J154" s="3">
        <v>1171.5</v>
      </c>
      <c r="K154" s="2">
        <v>106.5</v>
      </c>
      <c r="L154" s="2">
        <v>2021006206</v>
      </c>
      <c r="M154" s="2" t="s">
        <v>443</v>
      </c>
      <c r="N154" s="7" t="s">
        <v>12</v>
      </c>
      <c r="O154" s="7" t="s">
        <v>11</v>
      </c>
      <c r="P154" s="5">
        <v>44575</v>
      </c>
    </row>
    <row r="155" spans="1:16" ht="24" hidden="1" x14ac:dyDescent="0.25">
      <c r="A155" s="2" t="s">
        <v>447</v>
      </c>
      <c r="B155" s="8">
        <v>19848316000166</v>
      </c>
      <c r="C155" s="9" t="s">
        <v>448</v>
      </c>
      <c r="D155" s="2" t="s">
        <v>449</v>
      </c>
      <c r="E155" s="5">
        <v>44581</v>
      </c>
      <c r="F155" s="5">
        <v>44945</v>
      </c>
      <c r="G155" s="41">
        <f t="shared" si="9"/>
        <v>2022</v>
      </c>
      <c r="H155" s="42">
        <f t="shared" si="6"/>
        <v>1</v>
      </c>
      <c r="I155" s="41" t="str">
        <f t="shared" si="8"/>
        <v>janeiro</v>
      </c>
      <c r="J155" s="3">
        <v>188064</v>
      </c>
      <c r="K155" s="2">
        <v>17096.73</v>
      </c>
      <c r="L155" s="2" t="s">
        <v>450</v>
      </c>
      <c r="M155" s="2" t="s">
        <v>443</v>
      </c>
      <c r="N155" s="7" t="s">
        <v>12</v>
      </c>
      <c r="O155" s="7" t="s">
        <v>11</v>
      </c>
      <c r="P155" s="5">
        <v>44578</v>
      </c>
    </row>
    <row r="156" spans="1:16" ht="24" hidden="1" x14ac:dyDescent="0.25">
      <c r="A156" s="2" t="s">
        <v>451</v>
      </c>
      <c r="B156" s="8">
        <v>10750894000190</v>
      </c>
      <c r="C156" s="9" t="s">
        <v>452</v>
      </c>
      <c r="D156" s="2" t="s">
        <v>453</v>
      </c>
      <c r="E156" s="5">
        <v>44581</v>
      </c>
      <c r="F156" s="5">
        <v>44945</v>
      </c>
      <c r="G156" s="41">
        <f t="shared" si="9"/>
        <v>2022</v>
      </c>
      <c r="H156" s="42">
        <f t="shared" si="6"/>
        <v>1</v>
      </c>
      <c r="I156" s="41" t="str">
        <f t="shared" si="8"/>
        <v>janeiro</v>
      </c>
      <c r="J156" s="3">
        <v>8208</v>
      </c>
      <c r="K156" s="2">
        <v>746.18</v>
      </c>
      <c r="L156" s="2">
        <v>2021006206</v>
      </c>
      <c r="M156" s="2" t="s">
        <v>443</v>
      </c>
      <c r="N156" s="7" t="s">
        <v>12</v>
      </c>
      <c r="O156" s="7" t="s">
        <v>11</v>
      </c>
      <c r="P156" s="5">
        <v>44575</v>
      </c>
    </row>
    <row r="157" spans="1:16" ht="24" hidden="1" x14ac:dyDescent="0.25">
      <c r="A157" s="2" t="s">
        <v>454</v>
      </c>
      <c r="B157" s="8">
        <v>22307849000145</v>
      </c>
      <c r="C157" s="9" t="s">
        <v>455</v>
      </c>
      <c r="D157" s="2" t="s">
        <v>456</v>
      </c>
      <c r="E157" s="5">
        <v>44581</v>
      </c>
      <c r="F157" s="5">
        <v>44945</v>
      </c>
      <c r="G157" s="41">
        <f t="shared" si="9"/>
        <v>2022</v>
      </c>
      <c r="H157" s="42">
        <f t="shared" si="6"/>
        <v>1</v>
      </c>
      <c r="I157" s="41" t="str">
        <f t="shared" si="8"/>
        <v>janeiro</v>
      </c>
      <c r="J157" s="3">
        <v>80592</v>
      </c>
      <c r="K157" s="2">
        <v>7326.55</v>
      </c>
      <c r="L157" s="2">
        <v>2021006206</v>
      </c>
      <c r="M157" s="2" t="s">
        <v>443</v>
      </c>
      <c r="N157" s="7" t="s">
        <v>10</v>
      </c>
      <c r="O157" s="7" t="s">
        <v>11</v>
      </c>
      <c r="P157" s="5">
        <v>44575</v>
      </c>
    </row>
    <row r="158" spans="1:16" ht="24" hidden="1" x14ac:dyDescent="0.25">
      <c r="A158" s="2" t="s">
        <v>457</v>
      </c>
      <c r="B158" s="8">
        <v>25164770000109</v>
      </c>
      <c r="C158" s="9" t="s">
        <v>458</v>
      </c>
      <c r="D158" s="2" t="s">
        <v>459</v>
      </c>
      <c r="E158" s="5">
        <v>44581</v>
      </c>
      <c r="F158" s="5">
        <v>44945</v>
      </c>
      <c r="G158" s="41">
        <f t="shared" si="9"/>
        <v>2022</v>
      </c>
      <c r="H158" s="42">
        <f t="shared" si="6"/>
        <v>1</v>
      </c>
      <c r="I158" s="41" t="str">
        <f t="shared" si="8"/>
        <v>janeiro</v>
      </c>
      <c r="J158" s="3">
        <v>24168</v>
      </c>
      <c r="K158" s="2">
        <v>2197.09</v>
      </c>
      <c r="L158" s="2">
        <v>2021006206</v>
      </c>
      <c r="M158" s="2" t="s">
        <v>443</v>
      </c>
      <c r="N158" s="7" t="s">
        <v>12</v>
      </c>
      <c r="O158" s="7" t="s">
        <v>11</v>
      </c>
      <c r="P158" s="5">
        <v>44575</v>
      </c>
    </row>
    <row r="159" spans="1:16" ht="24" hidden="1" x14ac:dyDescent="0.25">
      <c r="A159" s="2" t="s">
        <v>460</v>
      </c>
      <c r="B159" s="8">
        <v>5146498000119</v>
      </c>
      <c r="C159" s="9" t="s">
        <v>461</v>
      </c>
      <c r="D159" s="2" t="s">
        <v>462</v>
      </c>
      <c r="E159" s="5">
        <v>44581</v>
      </c>
      <c r="F159" s="5">
        <v>44945</v>
      </c>
      <c r="G159" s="41">
        <f t="shared" si="9"/>
        <v>2022</v>
      </c>
      <c r="H159" s="42">
        <f t="shared" si="6"/>
        <v>1</v>
      </c>
      <c r="I159" s="41" t="str">
        <f t="shared" si="8"/>
        <v>janeiro</v>
      </c>
      <c r="J159" s="3">
        <v>75840</v>
      </c>
      <c r="K159" s="2">
        <v>6894.55</v>
      </c>
      <c r="L159" s="2">
        <v>2021006206</v>
      </c>
      <c r="M159" s="2" t="s">
        <v>443</v>
      </c>
      <c r="N159" s="7" t="s">
        <v>12</v>
      </c>
      <c r="O159" s="7" t="s">
        <v>11</v>
      </c>
      <c r="P159" s="5">
        <v>44575</v>
      </c>
    </row>
    <row r="160" spans="1:16" ht="24" hidden="1" x14ac:dyDescent="0.25">
      <c r="A160" s="2" t="s">
        <v>463</v>
      </c>
      <c r="B160" s="8">
        <v>17621812000157</v>
      </c>
      <c r="C160" s="9" t="s">
        <v>464</v>
      </c>
      <c r="D160" s="2" t="s">
        <v>465</v>
      </c>
      <c r="E160" s="5">
        <v>44590</v>
      </c>
      <c r="F160" s="5">
        <v>44954</v>
      </c>
      <c r="G160" s="41">
        <f t="shared" si="9"/>
        <v>2022</v>
      </c>
      <c r="H160" s="42">
        <f t="shared" si="6"/>
        <v>1</v>
      </c>
      <c r="I160" s="41" t="str">
        <f t="shared" si="8"/>
        <v>janeiro</v>
      </c>
      <c r="J160" s="3">
        <v>3096000</v>
      </c>
      <c r="K160" s="2">
        <v>281454.55</v>
      </c>
      <c r="L160" s="2">
        <v>2017006093</v>
      </c>
      <c r="M160" s="2" t="s">
        <v>443</v>
      </c>
      <c r="N160" s="7" t="s">
        <v>12</v>
      </c>
      <c r="O160" s="7" t="s">
        <v>11</v>
      </c>
      <c r="P160" s="5">
        <v>44589</v>
      </c>
    </row>
    <row r="161" spans="1:16" ht="24" hidden="1" x14ac:dyDescent="0.25">
      <c r="A161" s="37" t="s">
        <v>466</v>
      </c>
      <c r="B161" s="8">
        <v>15165588000100</v>
      </c>
      <c r="C161" s="9" t="s">
        <v>467</v>
      </c>
      <c r="D161" s="2" t="s">
        <v>468</v>
      </c>
      <c r="E161" s="5">
        <v>44593</v>
      </c>
      <c r="F161" s="5">
        <v>44957</v>
      </c>
      <c r="G161" s="41">
        <f t="shared" si="9"/>
        <v>2022</v>
      </c>
      <c r="H161" s="42">
        <f t="shared" si="6"/>
        <v>2</v>
      </c>
      <c r="I161" s="41" t="str">
        <f t="shared" si="8"/>
        <v>fevereiro</v>
      </c>
      <c r="J161" s="3">
        <v>117360</v>
      </c>
      <c r="K161" s="2">
        <v>10669.09</v>
      </c>
      <c r="L161" s="2">
        <v>2020002688</v>
      </c>
      <c r="M161" s="2" t="s">
        <v>443</v>
      </c>
      <c r="N161" s="7" t="s">
        <v>12</v>
      </c>
      <c r="O161" s="10" t="s">
        <v>11</v>
      </c>
      <c r="P161" s="5">
        <v>44592</v>
      </c>
    </row>
    <row r="162" spans="1:16" ht="36" hidden="1" x14ac:dyDescent="0.25">
      <c r="A162" s="37" t="s">
        <v>469</v>
      </c>
      <c r="B162" s="8">
        <v>17672848000160</v>
      </c>
      <c r="C162" s="9" t="s">
        <v>470</v>
      </c>
      <c r="D162" s="2" t="s">
        <v>471</v>
      </c>
      <c r="E162" s="5">
        <v>44606</v>
      </c>
      <c r="F162" s="5">
        <v>44970</v>
      </c>
      <c r="G162" s="41">
        <f t="shared" si="9"/>
        <v>2022</v>
      </c>
      <c r="H162" s="42">
        <f t="shared" si="6"/>
        <v>2</v>
      </c>
      <c r="I162" s="41" t="str">
        <f t="shared" si="8"/>
        <v>fevereiro</v>
      </c>
      <c r="J162" s="3">
        <v>175000</v>
      </c>
      <c r="K162" s="2">
        <v>15909.09</v>
      </c>
      <c r="L162" s="2" t="s">
        <v>472</v>
      </c>
      <c r="M162" s="2" t="s">
        <v>443</v>
      </c>
      <c r="N162" s="7" t="s">
        <v>12</v>
      </c>
      <c r="O162" s="10" t="s">
        <v>11</v>
      </c>
      <c r="P162" s="5">
        <v>44602</v>
      </c>
    </row>
    <row r="163" spans="1:16" ht="36" hidden="1" x14ac:dyDescent="0.25">
      <c r="A163" s="37" t="s">
        <v>216</v>
      </c>
      <c r="B163" s="8">
        <v>21388231000194</v>
      </c>
      <c r="C163" s="9" t="s">
        <v>473</v>
      </c>
      <c r="D163" s="2" t="s">
        <v>474</v>
      </c>
      <c r="E163" s="5">
        <v>44611</v>
      </c>
      <c r="F163" s="5">
        <v>44975</v>
      </c>
      <c r="G163" s="41">
        <f t="shared" si="9"/>
        <v>2022</v>
      </c>
      <c r="H163" s="42">
        <f t="shared" si="6"/>
        <v>2</v>
      </c>
      <c r="I163" s="41" t="str">
        <f t="shared" si="8"/>
        <v>fevereiro</v>
      </c>
      <c r="J163" s="3">
        <v>257400</v>
      </c>
      <c r="K163" s="2">
        <v>23400</v>
      </c>
      <c r="L163" s="2" t="s">
        <v>475</v>
      </c>
      <c r="M163" s="2" t="s">
        <v>443</v>
      </c>
      <c r="N163" s="7" t="s">
        <v>12</v>
      </c>
      <c r="O163" s="10" t="s">
        <v>11</v>
      </c>
      <c r="P163" s="5">
        <v>44608</v>
      </c>
    </row>
    <row r="164" spans="1:16" ht="36" hidden="1" x14ac:dyDescent="0.25">
      <c r="A164" s="37" t="s">
        <v>220</v>
      </c>
      <c r="B164" s="8">
        <v>32650036000107</v>
      </c>
      <c r="C164" s="9" t="s">
        <v>476</v>
      </c>
      <c r="D164" s="2" t="s">
        <v>477</v>
      </c>
      <c r="E164" s="5">
        <v>44611</v>
      </c>
      <c r="F164" s="5">
        <v>44975</v>
      </c>
      <c r="G164" s="41">
        <f t="shared" si="9"/>
        <v>2022</v>
      </c>
      <c r="H164" s="42">
        <f t="shared" si="6"/>
        <v>2</v>
      </c>
      <c r="I164" s="41" t="str">
        <f t="shared" si="8"/>
        <v>fevereiro</v>
      </c>
      <c r="J164" s="3">
        <v>341157.64</v>
      </c>
      <c r="K164" s="2">
        <v>31014.33</v>
      </c>
      <c r="L164" s="2" t="s">
        <v>478</v>
      </c>
      <c r="M164" s="2" t="s">
        <v>443</v>
      </c>
      <c r="N164" s="7" t="s">
        <v>12</v>
      </c>
      <c r="O164" s="10" t="s">
        <v>11</v>
      </c>
      <c r="P164" s="5">
        <v>44607</v>
      </c>
    </row>
    <row r="165" spans="1:16" ht="36" hidden="1" x14ac:dyDescent="0.25">
      <c r="A165" s="37" t="s">
        <v>36</v>
      </c>
      <c r="B165" s="8">
        <v>91879544000120</v>
      </c>
      <c r="C165" s="9" t="s">
        <v>479</v>
      </c>
      <c r="D165" s="2" t="s">
        <v>480</v>
      </c>
      <c r="E165" s="5">
        <v>44611</v>
      </c>
      <c r="F165" s="5">
        <v>44975</v>
      </c>
      <c r="G165" s="41">
        <f t="shared" si="9"/>
        <v>2022</v>
      </c>
      <c r="H165" s="42">
        <f t="shared" si="6"/>
        <v>2</v>
      </c>
      <c r="I165" s="41" t="str">
        <f t="shared" si="8"/>
        <v>fevereiro</v>
      </c>
      <c r="J165" s="3">
        <v>439612.56</v>
      </c>
      <c r="K165" s="2">
        <v>39964.78</v>
      </c>
      <c r="L165" s="2" t="s">
        <v>481</v>
      </c>
      <c r="M165" s="2" t="s">
        <v>443</v>
      </c>
      <c r="N165" s="7" t="s">
        <v>12</v>
      </c>
      <c r="O165" s="10" t="s">
        <v>11</v>
      </c>
      <c r="P165" s="5">
        <v>44610</v>
      </c>
    </row>
    <row r="166" spans="1:16" ht="36" hidden="1" x14ac:dyDescent="0.25">
      <c r="A166" s="37" t="s">
        <v>482</v>
      </c>
      <c r="B166" s="8">
        <v>1277573000120</v>
      </c>
      <c r="C166" s="9" t="s">
        <v>483</v>
      </c>
      <c r="D166" s="2" t="s">
        <v>484</v>
      </c>
      <c r="E166" s="5">
        <v>44613</v>
      </c>
      <c r="F166" s="5">
        <v>44977</v>
      </c>
      <c r="G166" s="41">
        <f t="shared" si="9"/>
        <v>2022</v>
      </c>
      <c r="H166" s="42">
        <f t="shared" si="6"/>
        <v>2</v>
      </c>
      <c r="I166" s="41" t="str">
        <f t="shared" si="8"/>
        <v>fevereiro</v>
      </c>
      <c r="J166" s="3">
        <v>380837.44</v>
      </c>
      <c r="K166" s="2">
        <v>34621.589999999997</v>
      </c>
      <c r="L166" s="2">
        <v>2017006421</v>
      </c>
      <c r="M166" s="2" t="s">
        <v>443</v>
      </c>
      <c r="N166" s="7" t="s">
        <v>12</v>
      </c>
      <c r="O166" s="10" t="s">
        <v>11</v>
      </c>
      <c r="P166" s="5">
        <v>44608</v>
      </c>
    </row>
    <row r="167" spans="1:16" ht="24" hidden="1" x14ac:dyDescent="0.25">
      <c r="A167" s="37" t="s">
        <v>485</v>
      </c>
      <c r="B167" s="8">
        <v>20740467000185</v>
      </c>
      <c r="C167" s="9" t="s">
        <v>486</v>
      </c>
      <c r="D167" s="2" t="s">
        <v>487</v>
      </c>
      <c r="E167" s="5">
        <v>44613</v>
      </c>
      <c r="F167" s="5">
        <v>44977</v>
      </c>
      <c r="G167" s="41">
        <f t="shared" si="9"/>
        <v>2022</v>
      </c>
      <c r="H167" s="42">
        <f t="shared" si="6"/>
        <v>2</v>
      </c>
      <c r="I167" s="41" t="str">
        <f t="shared" si="8"/>
        <v>fevereiro</v>
      </c>
      <c r="J167" s="3">
        <v>11160</v>
      </c>
      <c r="K167" s="2">
        <v>1014.55</v>
      </c>
      <c r="L167" s="2">
        <v>2019000606</v>
      </c>
      <c r="M167" s="2" t="s">
        <v>443</v>
      </c>
      <c r="N167" s="7" t="s">
        <v>12</v>
      </c>
      <c r="O167" s="10" t="s">
        <v>11</v>
      </c>
      <c r="P167" s="5">
        <v>44610</v>
      </c>
    </row>
    <row r="168" spans="1:16" hidden="1" x14ac:dyDescent="0.25">
      <c r="A168" s="37" t="s">
        <v>488</v>
      </c>
      <c r="B168" s="8">
        <v>80017584191</v>
      </c>
      <c r="C168" s="9" t="s">
        <v>489</v>
      </c>
      <c r="D168" s="2" t="s">
        <v>490</v>
      </c>
      <c r="E168" s="5">
        <v>44615</v>
      </c>
      <c r="F168" s="5">
        <v>44979</v>
      </c>
      <c r="G168" s="41">
        <f t="shared" si="9"/>
        <v>2022</v>
      </c>
      <c r="H168" s="42">
        <f t="shared" si="6"/>
        <v>2</v>
      </c>
      <c r="I168" s="41" t="str">
        <f t="shared" si="8"/>
        <v>fevereiro</v>
      </c>
      <c r="J168" s="3">
        <v>84000</v>
      </c>
      <c r="K168" s="2">
        <v>7636.36</v>
      </c>
      <c r="L168" s="2">
        <v>2015000329</v>
      </c>
      <c r="M168" s="2" t="s">
        <v>443</v>
      </c>
      <c r="N168" s="7" t="s">
        <v>12</v>
      </c>
      <c r="O168" s="10" t="s">
        <v>11</v>
      </c>
      <c r="P168" s="5">
        <v>44613</v>
      </c>
    </row>
    <row r="169" spans="1:16" ht="24" hidden="1" x14ac:dyDescent="0.25">
      <c r="A169" s="37" t="s">
        <v>491</v>
      </c>
      <c r="B169" s="8">
        <v>49324221000104</v>
      </c>
      <c r="C169" s="9" t="s">
        <v>492</v>
      </c>
      <c r="D169" s="2" t="s">
        <v>493</v>
      </c>
      <c r="E169" s="5">
        <v>44617</v>
      </c>
      <c r="F169" s="5">
        <v>44981</v>
      </c>
      <c r="G169" s="41">
        <f t="shared" si="9"/>
        <v>2022</v>
      </c>
      <c r="H169" s="42">
        <f t="shared" si="6"/>
        <v>2</v>
      </c>
      <c r="I169" s="41" t="str">
        <f t="shared" si="8"/>
        <v>fevereiro</v>
      </c>
      <c r="J169" s="3">
        <v>44700</v>
      </c>
      <c r="K169" s="2">
        <v>4063.64</v>
      </c>
      <c r="L169" s="2">
        <v>2021006687</v>
      </c>
      <c r="M169" s="2" t="s">
        <v>443</v>
      </c>
      <c r="N169" s="7" t="s">
        <v>12</v>
      </c>
      <c r="O169" s="10" t="s">
        <v>11</v>
      </c>
      <c r="P169" s="5">
        <v>44603</v>
      </c>
    </row>
    <row r="170" spans="1:16" ht="24" hidden="1" x14ac:dyDescent="0.25">
      <c r="A170" s="37" t="s">
        <v>494</v>
      </c>
      <c r="B170" s="8">
        <v>5161772000129</v>
      </c>
      <c r="C170" s="9" t="s">
        <v>495</v>
      </c>
      <c r="D170" s="2" t="s">
        <v>496</v>
      </c>
      <c r="E170" s="5">
        <v>44621</v>
      </c>
      <c r="F170" s="5">
        <v>44985</v>
      </c>
      <c r="G170" s="41">
        <f t="shared" si="9"/>
        <v>2022</v>
      </c>
      <c r="H170" s="42">
        <f t="shared" si="6"/>
        <v>3</v>
      </c>
      <c r="I170" s="41" t="str">
        <f t="shared" si="8"/>
        <v>março</v>
      </c>
      <c r="J170" s="3">
        <v>25620</v>
      </c>
      <c r="K170" s="2">
        <v>2135</v>
      </c>
      <c r="L170" s="2">
        <v>2019000243</v>
      </c>
      <c r="M170" s="2" t="s">
        <v>443</v>
      </c>
      <c r="N170" s="7" t="s">
        <v>12</v>
      </c>
      <c r="O170" s="10" t="s">
        <v>11</v>
      </c>
      <c r="P170" s="5">
        <v>44616</v>
      </c>
    </row>
    <row r="171" spans="1:16" ht="36" hidden="1" x14ac:dyDescent="0.25">
      <c r="A171" s="37" t="s">
        <v>280</v>
      </c>
      <c r="B171" s="8">
        <v>33608308000173</v>
      </c>
      <c r="C171" s="9" t="s">
        <v>497</v>
      </c>
      <c r="D171" s="2" t="s">
        <v>498</v>
      </c>
      <c r="E171" s="5">
        <v>44621</v>
      </c>
      <c r="F171" s="5">
        <v>44985</v>
      </c>
      <c r="G171" s="41">
        <f t="shared" si="9"/>
        <v>2022</v>
      </c>
      <c r="H171" s="42">
        <f t="shared" si="6"/>
        <v>3</v>
      </c>
      <c r="I171" s="41" t="str">
        <f t="shared" si="8"/>
        <v>março</v>
      </c>
      <c r="J171" s="3">
        <v>8928</v>
      </c>
      <c r="K171" s="2">
        <v>744</v>
      </c>
      <c r="L171" s="2">
        <v>2021000605</v>
      </c>
      <c r="M171" s="2" t="s">
        <v>443</v>
      </c>
      <c r="N171" s="7" t="s">
        <v>12</v>
      </c>
      <c r="O171" s="10" t="s">
        <v>11</v>
      </c>
      <c r="P171" s="5">
        <v>44627</v>
      </c>
    </row>
    <row r="172" spans="1:16" hidden="1" x14ac:dyDescent="0.25">
      <c r="A172" s="37" t="s">
        <v>27</v>
      </c>
      <c r="B172" s="8">
        <v>76535764000143</v>
      </c>
      <c r="C172" s="9" t="s">
        <v>499</v>
      </c>
      <c r="D172" s="2" t="s">
        <v>500</v>
      </c>
      <c r="E172" s="5">
        <v>44623</v>
      </c>
      <c r="F172" s="5">
        <v>44987</v>
      </c>
      <c r="G172" s="41">
        <f t="shared" si="9"/>
        <v>2022</v>
      </c>
      <c r="H172" s="42">
        <f t="shared" si="6"/>
        <v>3</v>
      </c>
      <c r="I172" s="41" t="str">
        <f t="shared" si="8"/>
        <v>março</v>
      </c>
      <c r="J172" s="3">
        <v>24643.56</v>
      </c>
      <c r="K172" s="2">
        <v>2053.63</v>
      </c>
      <c r="L172" s="2">
        <v>2021000355</v>
      </c>
      <c r="M172" s="2" t="s">
        <v>443</v>
      </c>
      <c r="N172" s="7" t="s">
        <v>12</v>
      </c>
      <c r="O172" s="10" t="s">
        <v>11</v>
      </c>
      <c r="P172" s="5">
        <v>44617</v>
      </c>
    </row>
    <row r="173" spans="1:16" ht="36" hidden="1" x14ac:dyDescent="0.25">
      <c r="A173" s="37" t="s">
        <v>29</v>
      </c>
      <c r="B173" s="8">
        <v>1536754000123</v>
      </c>
      <c r="C173" s="9" t="s">
        <v>501</v>
      </c>
      <c r="D173" s="2" t="s">
        <v>502</v>
      </c>
      <c r="E173" s="5">
        <v>44627</v>
      </c>
      <c r="F173" s="5">
        <v>44991</v>
      </c>
      <c r="G173" s="41">
        <f t="shared" si="9"/>
        <v>2022</v>
      </c>
      <c r="H173" s="42">
        <f t="shared" si="6"/>
        <v>3</v>
      </c>
      <c r="I173" s="41" t="str">
        <f t="shared" si="8"/>
        <v>março</v>
      </c>
      <c r="J173" s="3">
        <v>14625</v>
      </c>
      <c r="K173" s="2">
        <v>1218.75</v>
      </c>
      <c r="L173" s="2">
        <v>2022000517</v>
      </c>
      <c r="M173" s="2" t="s">
        <v>443</v>
      </c>
      <c r="N173" s="7" t="s">
        <v>12</v>
      </c>
      <c r="O173" s="10" t="s">
        <v>11</v>
      </c>
      <c r="P173" s="5">
        <v>44627</v>
      </c>
    </row>
    <row r="174" spans="1:16" ht="24" hidden="1" x14ac:dyDescent="0.25">
      <c r="A174" s="37" t="s">
        <v>26</v>
      </c>
      <c r="B174" s="8">
        <v>26619734000147</v>
      </c>
      <c r="C174" s="9" t="s">
        <v>503</v>
      </c>
      <c r="D174" s="2" t="s">
        <v>504</v>
      </c>
      <c r="E174" s="5">
        <v>44627</v>
      </c>
      <c r="F174" s="5">
        <v>44991</v>
      </c>
      <c r="G174" s="41">
        <f t="shared" si="9"/>
        <v>2022</v>
      </c>
      <c r="H174" s="42">
        <f t="shared" si="6"/>
        <v>3</v>
      </c>
      <c r="I174" s="41" t="str">
        <f t="shared" si="8"/>
        <v>março</v>
      </c>
      <c r="J174" s="3">
        <v>6000</v>
      </c>
      <c r="K174" s="2">
        <v>545.45000000000005</v>
      </c>
      <c r="L174" s="2">
        <v>2022000089</v>
      </c>
      <c r="M174" s="2" t="s">
        <v>443</v>
      </c>
      <c r="N174" s="7" t="s">
        <v>12</v>
      </c>
      <c r="O174" s="10" t="s">
        <v>11</v>
      </c>
      <c r="P174" s="5">
        <v>44624</v>
      </c>
    </row>
    <row r="175" spans="1:16" ht="36" hidden="1" x14ac:dyDescent="0.25">
      <c r="A175" s="37" t="s">
        <v>505</v>
      </c>
      <c r="B175" s="8">
        <v>5919801000179</v>
      </c>
      <c r="C175" s="9" t="s">
        <v>506</v>
      </c>
      <c r="D175" s="2" t="s">
        <v>507</v>
      </c>
      <c r="E175" s="5">
        <v>44629</v>
      </c>
      <c r="F175" s="5">
        <v>44993</v>
      </c>
      <c r="G175" s="41">
        <f t="shared" si="9"/>
        <v>2022</v>
      </c>
      <c r="H175" s="42">
        <f t="shared" si="6"/>
        <v>3</v>
      </c>
      <c r="I175" s="41" t="str">
        <f t="shared" si="8"/>
        <v>março</v>
      </c>
      <c r="J175" s="3">
        <v>491520</v>
      </c>
      <c r="K175" s="2">
        <v>44683.64</v>
      </c>
      <c r="L175" s="2">
        <v>2021000457</v>
      </c>
      <c r="M175" s="2" t="s">
        <v>443</v>
      </c>
      <c r="N175" s="7" t="s">
        <v>12</v>
      </c>
      <c r="O175" s="10" t="s">
        <v>11</v>
      </c>
      <c r="P175" s="5">
        <v>44628</v>
      </c>
    </row>
    <row r="176" spans="1:16" ht="24" hidden="1" x14ac:dyDescent="0.25">
      <c r="A176" s="37" t="s">
        <v>38</v>
      </c>
      <c r="B176" s="8">
        <v>11256903000154</v>
      </c>
      <c r="C176" s="9" t="s">
        <v>508</v>
      </c>
      <c r="D176" s="2" t="s">
        <v>509</v>
      </c>
      <c r="E176" s="5">
        <v>44629</v>
      </c>
      <c r="F176" s="5">
        <v>44993</v>
      </c>
      <c r="G176" s="41">
        <f t="shared" si="9"/>
        <v>2022</v>
      </c>
      <c r="H176" s="42">
        <f t="shared" si="6"/>
        <v>3</v>
      </c>
      <c r="I176" s="41" t="str">
        <f t="shared" si="8"/>
        <v>março</v>
      </c>
      <c r="J176" s="3">
        <v>239950</v>
      </c>
      <c r="K176" s="2">
        <v>19995.830000000002</v>
      </c>
      <c r="L176" s="2">
        <v>2022000063</v>
      </c>
      <c r="M176" s="2" t="s">
        <v>443</v>
      </c>
      <c r="N176" s="7" t="s">
        <v>12</v>
      </c>
      <c r="O176" s="10" t="s">
        <v>11</v>
      </c>
      <c r="P176" s="5">
        <v>44628</v>
      </c>
    </row>
    <row r="177" spans="1:16" ht="24" hidden="1" x14ac:dyDescent="0.25">
      <c r="A177" s="37" t="s">
        <v>70</v>
      </c>
      <c r="B177" s="8">
        <v>40175705000164</v>
      </c>
      <c r="C177" s="9" t="s">
        <v>510</v>
      </c>
      <c r="D177" s="2" t="s">
        <v>511</v>
      </c>
      <c r="E177" s="5">
        <v>44630</v>
      </c>
      <c r="F177" s="5">
        <v>44994</v>
      </c>
      <c r="G177" s="41">
        <f t="shared" si="9"/>
        <v>2022</v>
      </c>
      <c r="H177" s="42">
        <f t="shared" si="6"/>
        <v>3</v>
      </c>
      <c r="I177" s="41" t="str">
        <f t="shared" si="8"/>
        <v>março</v>
      </c>
      <c r="J177" s="3">
        <v>55800</v>
      </c>
      <c r="K177" s="2">
        <v>4650</v>
      </c>
      <c r="L177" s="2">
        <v>2019005283</v>
      </c>
      <c r="M177" s="2" t="s">
        <v>443</v>
      </c>
      <c r="N177" s="7" t="s">
        <v>12</v>
      </c>
      <c r="O177" s="10" t="s">
        <v>11</v>
      </c>
      <c r="P177" s="5">
        <v>44615</v>
      </c>
    </row>
    <row r="178" spans="1:16" ht="24" hidden="1" x14ac:dyDescent="0.25">
      <c r="A178" s="37" t="s">
        <v>39</v>
      </c>
      <c r="B178" s="8">
        <v>18290240000133</v>
      </c>
      <c r="C178" s="9" t="s">
        <v>512</v>
      </c>
      <c r="D178" s="2" t="s">
        <v>513</v>
      </c>
      <c r="E178" s="5">
        <v>44630</v>
      </c>
      <c r="F178" s="5">
        <v>44994</v>
      </c>
      <c r="G178" s="41">
        <f t="shared" si="9"/>
        <v>2022</v>
      </c>
      <c r="H178" s="42">
        <f t="shared" si="6"/>
        <v>3</v>
      </c>
      <c r="I178" s="41" t="str">
        <f t="shared" si="8"/>
        <v>março</v>
      </c>
      <c r="J178" s="3">
        <v>3800</v>
      </c>
      <c r="K178" s="2">
        <v>345.45</v>
      </c>
      <c r="L178" s="2">
        <v>2021000359</v>
      </c>
      <c r="M178" s="2" t="s">
        <v>443</v>
      </c>
      <c r="N178" s="7" t="s">
        <v>12</v>
      </c>
      <c r="O178" s="10" t="s">
        <v>11</v>
      </c>
      <c r="P178" s="5">
        <v>44630</v>
      </c>
    </row>
    <row r="179" spans="1:16" ht="24" hidden="1" x14ac:dyDescent="0.25">
      <c r="A179" s="37" t="s">
        <v>514</v>
      </c>
      <c r="B179" s="8">
        <v>20720905000224</v>
      </c>
      <c r="C179" s="9" t="s">
        <v>515</v>
      </c>
      <c r="D179" s="2" t="s">
        <v>516</v>
      </c>
      <c r="E179" s="5">
        <v>44631</v>
      </c>
      <c r="F179" s="5">
        <v>44995</v>
      </c>
      <c r="G179" s="41">
        <f t="shared" si="9"/>
        <v>2022</v>
      </c>
      <c r="H179" s="42">
        <f t="shared" si="6"/>
        <v>3</v>
      </c>
      <c r="I179" s="41" t="str">
        <f t="shared" si="8"/>
        <v>março</v>
      </c>
      <c r="J179" s="3">
        <v>200502.11</v>
      </c>
      <c r="K179" s="2">
        <v>16708.5</v>
      </c>
      <c r="L179" s="2">
        <v>2021000206</v>
      </c>
      <c r="M179" s="2" t="s">
        <v>443</v>
      </c>
      <c r="N179" s="7" t="s">
        <v>12</v>
      </c>
      <c r="O179" s="10" t="s">
        <v>11</v>
      </c>
      <c r="P179" s="5">
        <v>44613</v>
      </c>
    </row>
    <row r="180" spans="1:16" ht="24" hidden="1" x14ac:dyDescent="0.25">
      <c r="A180" s="37" t="s">
        <v>517</v>
      </c>
      <c r="B180" s="8">
        <v>37109097000428</v>
      </c>
      <c r="C180" s="9" t="s">
        <v>518</v>
      </c>
      <c r="D180" s="2" t="s">
        <v>516</v>
      </c>
      <c r="E180" s="5">
        <v>44631</v>
      </c>
      <c r="F180" s="5">
        <v>44995</v>
      </c>
      <c r="G180" s="41">
        <f t="shared" si="9"/>
        <v>2022</v>
      </c>
      <c r="H180" s="42">
        <f t="shared" si="6"/>
        <v>3</v>
      </c>
      <c r="I180" s="41" t="str">
        <f t="shared" si="8"/>
        <v>março</v>
      </c>
      <c r="J180" s="3">
        <v>38667.599999999999</v>
      </c>
      <c r="K180" s="2">
        <v>3222.3</v>
      </c>
      <c r="L180" s="2">
        <v>2021000206</v>
      </c>
      <c r="M180" s="2" t="s">
        <v>443</v>
      </c>
      <c r="N180" s="7" t="s">
        <v>12</v>
      </c>
      <c r="O180" s="10" t="s">
        <v>11</v>
      </c>
      <c r="P180" s="5">
        <v>44613</v>
      </c>
    </row>
    <row r="181" spans="1:16" ht="24" hidden="1" x14ac:dyDescent="0.25">
      <c r="A181" s="37" t="s">
        <v>519</v>
      </c>
      <c r="B181" s="8">
        <v>3095992000176</v>
      </c>
      <c r="C181" s="9" t="s">
        <v>520</v>
      </c>
      <c r="D181" s="2" t="s">
        <v>516</v>
      </c>
      <c r="E181" s="5">
        <v>44631</v>
      </c>
      <c r="F181" s="5">
        <v>44995</v>
      </c>
      <c r="G181" s="41">
        <f t="shared" si="9"/>
        <v>2022</v>
      </c>
      <c r="H181" s="42">
        <f t="shared" si="6"/>
        <v>3</v>
      </c>
      <c r="I181" s="41" t="str">
        <f t="shared" si="8"/>
        <v>março</v>
      </c>
      <c r="J181" s="3">
        <v>57773.85</v>
      </c>
      <c r="K181" s="2">
        <v>4814.4799999999996</v>
      </c>
      <c r="L181" s="2">
        <v>2021000206</v>
      </c>
      <c r="M181" s="2" t="s">
        <v>443</v>
      </c>
      <c r="N181" s="7" t="s">
        <v>12</v>
      </c>
      <c r="O181" s="10" t="s">
        <v>11</v>
      </c>
      <c r="P181" s="5">
        <v>44613</v>
      </c>
    </row>
    <row r="182" spans="1:16" ht="24" hidden="1" x14ac:dyDescent="0.25">
      <c r="A182" s="37" t="s">
        <v>521</v>
      </c>
      <c r="B182" s="8">
        <v>26273934000190</v>
      </c>
      <c r="C182" s="9" t="s">
        <v>522</v>
      </c>
      <c r="D182" s="2" t="s">
        <v>516</v>
      </c>
      <c r="E182" s="5">
        <v>44631</v>
      </c>
      <c r="F182" s="5">
        <v>44995</v>
      </c>
      <c r="G182" s="41">
        <f t="shared" si="9"/>
        <v>2022</v>
      </c>
      <c r="H182" s="42">
        <f t="shared" si="6"/>
        <v>3</v>
      </c>
      <c r="I182" s="41" t="str">
        <f t="shared" si="8"/>
        <v>março</v>
      </c>
      <c r="J182" s="3">
        <v>2832</v>
      </c>
      <c r="K182" s="2">
        <v>236</v>
      </c>
      <c r="L182" s="2">
        <v>2021000206</v>
      </c>
      <c r="M182" s="2" t="s">
        <v>443</v>
      </c>
      <c r="N182" s="7" t="s">
        <v>12</v>
      </c>
      <c r="O182" s="10" t="s">
        <v>11</v>
      </c>
      <c r="P182" s="5">
        <v>44624</v>
      </c>
    </row>
    <row r="183" spans="1:16" ht="24" hidden="1" x14ac:dyDescent="0.25">
      <c r="A183" s="37" t="s">
        <v>523</v>
      </c>
      <c r="B183" s="8">
        <v>38202919000130</v>
      </c>
      <c r="C183" s="9" t="s">
        <v>524</v>
      </c>
      <c r="D183" s="2" t="s">
        <v>516</v>
      </c>
      <c r="E183" s="5">
        <v>44631</v>
      </c>
      <c r="F183" s="5">
        <v>44995</v>
      </c>
      <c r="G183" s="41">
        <f t="shared" si="9"/>
        <v>2022</v>
      </c>
      <c r="H183" s="42">
        <f t="shared" si="6"/>
        <v>3</v>
      </c>
      <c r="I183" s="41" t="str">
        <f t="shared" si="8"/>
        <v>março</v>
      </c>
      <c r="J183" s="3">
        <v>165576.20000000001</v>
      </c>
      <c r="K183" s="2">
        <v>15052.38</v>
      </c>
      <c r="L183" s="2">
        <v>2021000206</v>
      </c>
      <c r="M183" s="2" t="s">
        <v>443</v>
      </c>
      <c r="N183" s="7" t="s">
        <v>12</v>
      </c>
      <c r="O183" s="10" t="s">
        <v>11</v>
      </c>
      <c r="P183" s="5">
        <v>44624</v>
      </c>
    </row>
    <row r="184" spans="1:16" ht="24" hidden="1" x14ac:dyDescent="0.25">
      <c r="A184" s="37" t="s">
        <v>525</v>
      </c>
      <c r="B184" s="8">
        <v>5593067000109</v>
      </c>
      <c r="C184" s="9" t="s">
        <v>526</v>
      </c>
      <c r="D184" s="2" t="s">
        <v>516</v>
      </c>
      <c r="E184" s="5">
        <v>44631</v>
      </c>
      <c r="F184" s="5">
        <v>44995</v>
      </c>
      <c r="G184" s="41">
        <f t="shared" si="9"/>
        <v>2022</v>
      </c>
      <c r="H184" s="42">
        <f t="shared" si="6"/>
        <v>3</v>
      </c>
      <c r="I184" s="41" t="str">
        <f t="shared" si="8"/>
        <v>março</v>
      </c>
      <c r="J184" s="3">
        <v>29305</v>
      </c>
      <c r="K184" s="2">
        <v>2442.08</v>
      </c>
      <c r="L184" s="2">
        <v>2021000206</v>
      </c>
      <c r="M184" s="2" t="s">
        <v>443</v>
      </c>
      <c r="N184" s="7" t="s">
        <v>12</v>
      </c>
      <c r="O184" s="10" t="s">
        <v>11</v>
      </c>
      <c r="P184" s="5">
        <v>44628</v>
      </c>
    </row>
    <row r="185" spans="1:16" ht="24" hidden="1" x14ac:dyDescent="0.25">
      <c r="A185" s="37" t="s">
        <v>42</v>
      </c>
      <c r="B185" s="8">
        <v>10280768000209</v>
      </c>
      <c r="C185" s="9" t="s">
        <v>527</v>
      </c>
      <c r="D185" s="2" t="s">
        <v>528</v>
      </c>
      <c r="E185" s="5">
        <v>44634</v>
      </c>
      <c r="F185" s="5">
        <v>44998</v>
      </c>
      <c r="G185" s="41">
        <f t="shared" si="9"/>
        <v>2022</v>
      </c>
      <c r="H185" s="42">
        <f t="shared" si="6"/>
        <v>3</v>
      </c>
      <c r="I185" s="41" t="str">
        <f t="shared" si="8"/>
        <v>março</v>
      </c>
      <c r="J185" s="3">
        <v>315840</v>
      </c>
      <c r="K185" s="2">
        <v>28712.73</v>
      </c>
      <c r="L185" s="2">
        <v>2018001085</v>
      </c>
      <c r="M185" s="2" t="s">
        <v>443</v>
      </c>
      <c r="N185" s="7" t="s">
        <v>12</v>
      </c>
      <c r="O185" s="10" t="s">
        <v>11</v>
      </c>
      <c r="P185" s="5">
        <v>44624</v>
      </c>
    </row>
    <row r="186" spans="1:16" ht="24" hidden="1" x14ac:dyDescent="0.25">
      <c r="A186" s="37" t="s">
        <v>529</v>
      </c>
      <c r="B186" s="8">
        <v>842216000102</v>
      </c>
      <c r="C186" s="9" t="s">
        <v>530</v>
      </c>
      <c r="D186" s="2" t="s">
        <v>531</v>
      </c>
      <c r="E186" s="5">
        <v>44635</v>
      </c>
      <c r="F186" s="5">
        <v>44909</v>
      </c>
      <c r="G186" s="41">
        <f t="shared" si="9"/>
        <v>2022</v>
      </c>
      <c r="H186" s="42">
        <f t="shared" si="6"/>
        <v>3</v>
      </c>
      <c r="I186" s="41" t="str">
        <f t="shared" si="8"/>
        <v>março</v>
      </c>
      <c r="J186" s="3">
        <v>240356.6</v>
      </c>
      <c r="K186" s="2">
        <v>26706.28</v>
      </c>
      <c r="L186" s="2">
        <v>2017003779</v>
      </c>
      <c r="M186" s="2" t="s">
        <v>443</v>
      </c>
      <c r="N186" s="7" t="s">
        <v>12</v>
      </c>
      <c r="O186" s="10" t="s">
        <v>11</v>
      </c>
      <c r="P186" s="5">
        <v>44634</v>
      </c>
    </row>
    <row r="187" spans="1:16" ht="36" hidden="1" x14ac:dyDescent="0.25">
      <c r="A187" s="37" t="s">
        <v>532</v>
      </c>
      <c r="B187" s="8">
        <v>8474646000112</v>
      </c>
      <c r="C187" s="9" t="s">
        <v>533</v>
      </c>
      <c r="D187" s="2" t="s">
        <v>534</v>
      </c>
      <c r="E187" s="5">
        <v>44636</v>
      </c>
      <c r="F187" s="5">
        <v>44819</v>
      </c>
      <c r="G187" s="41">
        <f t="shared" si="9"/>
        <v>2022</v>
      </c>
      <c r="H187" s="42">
        <f t="shared" si="6"/>
        <v>3</v>
      </c>
      <c r="I187" s="41" t="str">
        <f t="shared" si="8"/>
        <v>março</v>
      </c>
      <c r="J187" s="3">
        <v>33720</v>
      </c>
      <c r="K187" s="2">
        <v>6744</v>
      </c>
      <c r="L187" s="2">
        <v>2021004804</v>
      </c>
      <c r="M187" s="2" t="s">
        <v>443</v>
      </c>
      <c r="N187" s="7" t="s">
        <v>12</v>
      </c>
      <c r="O187" s="10" t="s">
        <v>11</v>
      </c>
      <c r="P187" s="5">
        <v>44631</v>
      </c>
    </row>
    <row r="188" spans="1:16" ht="36" hidden="1" x14ac:dyDescent="0.25">
      <c r="A188" s="37" t="s">
        <v>444</v>
      </c>
      <c r="B188" s="8">
        <v>31673254001095</v>
      </c>
      <c r="C188" s="9" t="s">
        <v>535</v>
      </c>
      <c r="D188" s="2" t="s">
        <v>536</v>
      </c>
      <c r="E188" s="5">
        <v>44636</v>
      </c>
      <c r="F188" s="5">
        <v>44819</v>
      </c>
      <c r="G188" s="41">
        <f t="shared" si="9"/>
        <v>2022</v>
      </c>
      <c r="H188" s="42">
        <f t="shared" si="6"/>
        <v>3</v>
      </c>
      <c r="I188" s="41" t="str">
        <f t="shared" si="8"/>
        <v>março</v>
      </c>
      <c r="J188" s="3">
        <v>47177.34</v>
      </c>
      <c r="K188" s="2">
        <v>7862.89</v>
      </c>
      <c r="L188" s="2">
        <v>2021004804</v>
      </c>
      <c r="M188" s="2" t="s">
        <v>443</v>
      </c>
      <c r="N188" s="7" t="s">
        <v>12</v>
      </c>
      <c r="O188" s="10" t="s">
        <v>11</v>
      </c>
      <c r="P188" s="5">
        <v>44636</v>
      </c>
    </row>
    <row r="189" spans="1:16" ht="24" hidden="1" x14ac:dyDescent="0.25">
      <c r="A189" s="37" t="s">
        <v>537</v>
      </c>
      <c r="B189" s="8">
        <v>4980517000145</v>
      </c>
      <c r="C189" s="9" t="s">
        <v>538</v>
      </c>
      <c r="D189" s="2" t="s">
        <v>539</v>
      </c>
      <c r="E189" s="5">
        <v>44636</v>
      </c>
      <c r="F189" s="5">
        <v>44819</v>
      </c>
      <c r="G189" s="41">
        <f t="shared" si="9"/>
        <v>2022</v>
      </c>
      <c r="H189" s="42">
        <f t="shared" si="6"/>
        <v>3</v>
      </c>
      <c r="I189" s="41" t="str">
        <f t="shared" si="8"/>
        <v>março</v>
      </c>
      <c r="J189" s="3">
        <v>102772.8</v>
      </c>
      <c r="K189" s="2">
        <v>20554.560000000001</v>
      </c>
      <c r="L189" s="2">
        <v>2021004804</v>
      </c>
      <c r="M189" s="2" t="s">
        <v>443</v>
      </c>
      <c r="N189" s="7" t="s">
        <v>12</v>
      </c>
      <c r="O189" s="10" t="s">
        <v>11</v>
      </c>
      <c r="P189" s="5">
        <v>44631</v>
      </c>
    </row>
    <row r="190" spans="1:16" ht="24" hidden="1" x14ac:dyDescent="0.25">
      <c r="A190" s="37" t="s">
        <v>540</v>
      </c>
      <c r="B190" s="8">
        <v>58635830000175</v>
      </c>
      <c r="C190" s="9" t="s">
        <v>541</v>
      </c>
      <c r="D190" s="2" t="s">
        <v>542</v>
      </c>
      <c r="E190" s="5">
        <v>44636</v>
      </c>
      <c r="F190" s="5">
        <v>44819</v>
      </c>
      <c r="G190" s="41">
        <f t="shared" si="9"/>
        <v>2022</v>
      </c>
      <c r="H190" s="42">
        <f t="shared" si="6"/>
        <v>3</v>
      </c>
      <c r="I190" s="41" t="str">
        <f t="shared" si="8"/>
        <v>março</v>
      </c>
      <c r="J190" s="3">
        <v>40365</v>
      </c>
      <c r="K190" s="2">
        <v>8073</v>
      </c>
      <c r="L190" s="2">
        <v>2021004804</v>
      </c>
      <c r="M190" s="2" t="s">
        <v>443</v>
      </c>
      <c r="N190" s="7" t="s">
        <v>12</v>
      </c>
      <c r="O190" s="10" t="s">
        <v>11</v>
      </c>
      <c r="P190" s="5">
        <v>44614</v>
      </c>
    </row>
    <row r="191" spans="1:16" ht="24" hidden="1" x14ac:dyDescent="0.25">
      <c r="A191" s="37" t="s">
        <v>25</v>
      </c>
      <c r="B191" s="8">
        <v>604122000197</v>
      </c>
      <c r="C191" s="9" t="s">
        <v>543</v>
      </c>
      <c r="D191" s="2" t="s">
        <v>544</v>
      </c>
      <c r="E191" s="5">
        <v>44637</v>
      </c>
      <c r="F191" s="5">
        <v>45001</v>
      </c>
      <c r="G191" s="41">
        <f t="shared" si="9"/>
        <v>2022</v>
      </c>
      <c r="H191" s="42">
        <f t="shared" si="6"/>
        <v>3</v>
      </c>
      <c r="I191" s="41" t="str">
        <f t="shared" si="8"/>
        <v>março</v>
      </c>
      <c r="J191" s="3">
        <v>63360</v>
      </c>
      <c r="K191" s="2">
        <v>5280</v>
      </c>
      <c r="L191" s="2">
        <v>2022000611</v>
      </c>
      <c r="M191" s="2" t="s">
        <v>443</v>
      </c>
      <c r="N191" s="7" t="s">
        <v>12</v>
      </c>
      <c r="O191" s="10" t="s">
        <v>11</v>
      </c>
      <c r="P191" s="5">
        <v>44636</v>
      </c>
    </row>
    <row r="192" spans="1:16" hidden="1" x14ac:dyDescent="0.25">
      <c r="A192" s="37" t="s">
        <v>33</v>
      </c>
      <c r="B192" s="8">
        <v>71015853000145</v>
      </c>
      <c r="C192" s="9" t="s">
        <v>545</v>
      </c>
      <c r="D192" s="2" t="s">
        <v>546</v>
      </c>
      <c r="E192" s="5">
        <v>44638</v>
      </c>
      <c r="F192" s="5">
        <v>45002</v>
      </c>
      <c r="G192" s="41">
        <f t="shared" si="9"/>
        <v>2022</v>
      </c>
      <c r="H192" s="42">
        <f t="shared" si="6"/>
        <v>3</v>
      </c>
      <c r="I192" s="41" t="str">
        <f t="shared" si="8"/>
        <v>março</v>
      </c>
      <c r="J192" s="3">
        <v>42745.56</v>
      </c>
      <c r="K192" s="2">
        <v>3562.13</v>
      </c>
      <c r="L192" s="2">
        <v>2019000608</v>
      </c>
      <c r="M192" s="2" t="s">
        <v>443</v>
      </c>
      <c r="N192" s="7" t="s">
        <v>12</v>
      </c>
      <c r="O192" s="10" t="s">
        <v>11</v>
      </c>
      <c r="P192" s="5">
        <v>44637</v>
      </c>
    </row>
    <row r="193" spans="1:16" ht="24" hidden="1" x14ac:dyDescent="0.25">
      <c r="A193" s="37" t="s">
        <v>514</v>
      </c>
      <c r="B193" s="8">
        <v>20720905000224</v>
      </c>
      <c r="C193" s="9" t="s">
        <v>547</v>
      </c>
      <c r="D193" s="2" t="s">
        <v>548</v>
      </c>
      <c r="E193" s="5">
        <v>44643</v>
      </c>
      <c r="F193" s="5">
        <v>45007</v>
      </c>
      <c r="G193" s="41">
        <f t="shared" si="9"/>
        <v>2022</v>
      </c>
      <c r="H193" s="42">
        <f t="shared" si="6"/>
        <v>3</v>
      </c>
      <c r="I193" s="41" t="str">
        <f t="shared" si="8"/>
        <v>março</v>
      </c>
      <c r="J193" s="3">
        <v>3500</v>
      </c>
      <c r="K193" s="2">
        <v>291.66000000000003</v>
      </c>
      <c r="L193" s="2">
        <v>2021000784</v>
      </c>
      <c r="M193" s="2" t="s">
        <v>443</v>
      </c>
      <c r="N193" s="7" t="s">
        <v>12</v>
      </c>
      <c r="O193" s="10" t="s">
        <v>11</v>
      </c>
      <c r="P193" s="5">
        <v>44642</v>
      </c>
    </row>
    <row r="194" spans="1:16" ht="24" hidden="1" x14ac:dyDescent="0.25">
      <c r="A194" s="37" t="s">
        <v>521</v>
      </c>
      <c r="B194" s="8">
        <v>26273934000190</v>
      </c>
      <c r="C194" s="9" t="s">
        <v>549</v>
      </c>
      <c r="D194" s="2" t="s">
        <v>550</v>
      </c>
      <c r="E194" s="5">
        <v>44643</v>
      </c>
      <c r="F194" s="5">
        <v>45007</v>
      </c>
      <c r="G194" s="41">
        <f t="shared" si="9"/>
        <v>2022</v>
      </c>
      <c r="H194" s="42">
        <f t="shared" ref="H194:H257" si="10">MONTH(E194)</f>
        <v>3</v>
      </c>
      <c r="I194" s="41" t="str">
        <f t="shared" si="8"/>
        <v>março</v>
      </c>
      <c r="J194" s="3">
        <v>3815</v>
      </c>
      <c r="K194" s="2">
        <v>317.92</v>
      </c>
      <c r="L194" s="2">
        <v>2021000784</v>
      </c>
      <c r="M194" s="2" t="s">
        <v>443</v>
      </c>
      <c r="N194" s="7" t="s">
        <v>12</v>
      </c>
      <c r="O194" s="10" t="s">
        <v>11</v>
      </c>
      <c r="P194" s="5">
        <v>44642</v>
      </c>
    </row>
    <row r="195" spans="1:16" ht="24" hidden="1" x14ac:dyDescent="0.25">
      <c r="A195" s="37" t="s">
        <v>551</v>
      </c>
      <c r="B195" s="8">
        <v>7123047000191</v>
      </c>
      <c r="C195" s="9" t="s">
        <v>552</v>
      </c>
      <c r="D195" s="2" t="s">
        <v>553</v>
      </c>
      <c r="E195" s="5">
        <v>44643</v>
      </c>
      <c r="F195" s="5">
        <v>45007</v>
      </c>
      <c r="G195" s="41">
        <f t="shared" si="9"/>
        <v>2022</v>
      </c>
      <c r="H195" s="42">
        <f t="shared" si="10"/>
        <v>3</v>
      </c>
      <c r="I195" s="41" t="str">
        <f t="shared" ref="I195:I258" si="11">TEXT(H195*29,"Mmmmmmm")</f>
        <v>março</v>
      </c>
      <c r="J195" s="3">
        <v>12480</v>
      </c>
      <c r="K195" s="2">
        <v>1134.55</v>
      </c>
      <c r="L195" s="2">
        <v>2022000537</v>
      </c>
      <c r="M195" s="2" t="s">
        <v>443</v>
      </c>
      <c r="N195" s="7" t="s">
        <v>12</v>
      </c>
      <c r="O195" s="10" t="s">
        <v>11</v>
      </c>
      <c r="P195" s="5">
        <v>44643</v>
      </c>
    </row>
    <row r="196" spans="1:16" hidden="1" x14ac:dyDescent="0.25">
      <c r="A196" s="37" t="s">
        <v>230</v>
      </c>
      <c r="B196" s="8">
        <v>10455507000193</v>
      </c>
      <c r="C196" s="9" t="s">
        <v>554</v>
      </c>
      <c r="D196" s="2" t="s">
        <v>500</v>
      </c>
      <c r="E196" s="5">
        <v>44649</v>
      </c>
      <c r="F196" s="5">
        <v>45013</v>
      </c>
      <c r="G196" s="41">
        <f t="shared" si="9"/>
        <v>2022</v>
      </c>
      <c r="H196" s="42">
        <f t="shared" si="10"/>
        <v>3</v>
      </c>
      <c r="I196" s="41" t="str">
        <f t="shared" si="11"/>
        <v>março</v>
      </c>
      <c r="J196" s="3">
        <v>33360</v>
      </c>
      <c r="K196" s="2">
        <v>3032.73</v>
      </c>
      <c r="L196" s="2">
        <v>2021000355</v>
      </c>
      <c r="M196" s="2" t="s">
        <v>443</v>
      </c>
      <c r="N196" s="7" t="s">
        <v>12</v>
      </c>
      <c r="O196" s="10" t="s">
        <v>11</v>
      </c>
      <c r="P196" s="5">
        <v>44628</v>
      </c>
    </row>
    <row r="197" spans="1:16" ht="24" hidden="1" x14ac:dyDescent="0.25">
      <c r="A197" s="37" t="s">
        <v>466</v>
      </c>
      <c r="B197" s="8">
        <v>15165588000100</v>
      </c>
      <c r="C197" s="9" t="s">
        <v>555</v>
      </c>
      <c r="D197" s="2" t="s">
        <v>556</v>
      </c>
      <c r="E197" s="5">
        <v>44649</v>
      </c>
      <c r="F197" s="5">
        <v>45013</v>
      </c>
      <c r="G197" s="41">
        <f t="shared" si="9"/>
        <v>2022</v>
      </c>
      <c r="H197" s="42">
        <f t="shared" si="10"/>
        <v>3</v>
      </c>
      <c r="I197" s="41" t="str">
        <f t="shared" si="11"/>
        <v>março</v>
      </c>
      <c r="J197" s="3">
        <v>95662.5</v>
      </c>
      <c r="K197" s="2">
        <v>7971.87</v>
      </c>
      <c r="L197" s="2" t="s">
        <v>557</v>
      </c>
      <c r="M197" s="2" t="s">
        <v>443</v>
      </c>
      <c r="N197" s="7" t="s">
        <v>12</v>
      </c>
      <c r="O197" s="10" t="s">
        <v>11</v>
      </c>
      <c r="P197" s="5">
        <v>44649</v>
      </c>
    </row>
    <row r="198" spans="1:16" ht="24" hidden="1" x14ac:dyDescent="0.25">
      <c r="A198" s="37" t="s">
        <v>469</v>
      </c>
      <c r="B198" s="8">
        <v>17672848000160</v>
      </c>
      <c r="C198" s="9" t="s">
        <v>558</v>
      </c>
      <c r="D198" s="2" t="s">
        <v>559</v>
      </c>
      <c r="E198" s="5">
        <v>44650</v>
      </c>
      <c r="F198" s="5">
        <v>45014</v>
      </c>
      <c r="G198" s="41">
        <f t="shared" si="9"/>
        <v>2022</v>
      </c>
      <c r="H198" s="42">
        <f t="shared" si="10"/>
        <v>3</v>
      </c>
      <c r="I198" s="41" t="str">
        <f t="shared" si="11"/>
        <v>março</v>
      </c>
      <c r="J198" s="3">
        <v>2228882.9500000002</v>
      </c>
      <c r="K198" s="2">
        <v>179166.66</v>
      </c>
      <c r="L198" s="2">
        <v>2022001141</v>
      </c>
      <c r="M198" s="2" t="s">
        <v>443</v>
      </c>
      <c r="N198" s="7" t="s">
        <v>12</v>
      </c>
      <c r="O198" s="10" t="s">
        <v>11</v>
      </c>
      <c r="P198" s="5">
        <v>44650</v>
      </c>
    </row>
    <row r="199" spans="1:16" ht="24" hidden="1" x14ac:dyDescent="0.25">
      <c r="A199" s="37" t="s">
        <v>77</v>
      </c>
      <c r="B199" s="8">
        <v>3520902000147</v>
      </c>
      <c r="C199" s="9" t="s">
        <v>560</v>
      </c>
      <c r="D199" s="2" t="s">
        <v>561</v>
      </c>
      <c r="E199" s="5">
        <v>44653</v>
      </c>
      <c r="F199" s="5">
        <v>45017</v>
      </c>
      <c r="G199" s="41">
        <f t="shared" si="9"/>
        <v>2022</v>
      </c>
      <c r="H199" s="42">
        <f t="shared" si="10"/>
        <v>4</v>
      </c>
      <c r="I199" s="41" t="str">
        <f t="shared" si="11"/>
        <v>abril</v>
      </c>
      <c r="J199" s="3">
        <v>80000</v>
      </c>
      <c r="K199" s="2">
        <v>6666.66</v>
      </c>
      <c r="L199" s="2">
        <v>2019001352</v>
      </c>
      <c r="M199" s="2" t="s">
        <v>443</v>
      </c>
      <c r="N199" s="7" t="s">
        <v>12</v>
      </c>
      <c r="O199" s="10" t="s">
        <v>11</v>
      </c>
      <c r="P199" s="5">
        <v>44636</v>
      </c>
    </row>
    <row r="200" spans="1:16" ht="24" hidden="1" x14ac:dyDescent="0.25">
      <c r="A200" s="37" t="s">
        <v>562</v>
      </c>
      <c r="B200" s="8">
        <v>14832896000180</v>
      </c>
      <c r="C200" s="9" t="s">
        <v>563</v>
      </c>
      <c r="D200" s="2" t="s">
        <v>564</v>
      </c>
      <c r="E200" s="5">
        <v>44655</v>
      </c>
      <c r="F200" s="5">
        <v>45019</v>
      </c>
      <c r="G200" s="41">
        <f t="shared" si="9"/>
        <v>2022</v>
      </c>
      <c r="H200" s="42">
        <f t="shared" si="10"/>
        <v>4</v>
      </c>
      <c r="I200" s="41" t="str">
        <f t="shared" si="11"/>
        <v>abril</v>
      </c>
      <c r="J200" s="3">
        <v>17500</v>
      </c>
      <c r="K200" s="2">
        <v>1458.33</v>
      </c>
      <c r="L200" s="2">
        <v>2022001006</v>
      </c>
      <c r="M200" s="2" t="s">
        <v>443</v>
      </c>
      <c r="N200" s="7" t="s">
        <v>12</v>
      </c>
      <c r="O200" s="10" t="s">
        <v>11</v>
      </c>
      <c r="P200" s="5">
        <v>44651</v>
      </c>
    </row>
    <row r="201" spans="1:16" hidden="1" x14ac:dyDescent="0.25">
      <c r="A201" s="37" t="s">
        <v>565</v>
      </c>
      <c r="B201" s="8">
        <v>58295213002111</v>
      </c>
      <c r="C201" s="9" t="s">
        <v>566</v>
      </c>
      <c r="D201" s="2" t="s">
        <v>567</v>
      </c>
      <c r="E201" s="5">
        <v>44655</v>
      </c>
      <c r="F201" s="5">
        <v>45019</v>
      </c>
      <c r="G201" s="41">
        <f t="shared" si="9"/>
        <v>2022</v>
      </c>
      <c r="H201" s="42">
        <f t="shared" si="10"/>
        <v>4</v>
      </c>
      <c r="I201" s="41" t="str">
        <f t="shared" si="11"/>
        <v>abril</v>
      </c>
      <c r="J201" s="3">
        <v>2135979</v>
      </c>
      <c r="K201" s="2">
        <v>194179.91</v>
      </c>
      <c r="L201" s="2">
        <v>2022001006</v>
      </c>
      <c r="M201" s="2" t="s">
        <v>443</v>
      </c>
      <c r="N201" s="7" t="s">
        <v>12</v>
      </c>
      <c r="O201" s="10" t="s">
        <v>11</v>
      </c>
      <c r="P201" s="5">
        <v>44652</v>
      </c>
    </row>
    <row r="202" spans="1:16" ht="24" hidden="1" x14ac:dyDescent="0.25">
      <c r="A202" s="37" t="s">
        <v>568</v>
      </c>
      <c r="B202" s="8">
        <v>5842757000146</v>
      </c>
      <c r="C202" s="9" t="s">
        <v>569</v>
      </c>
      <c r="D202" s="2" t="s">
        <v>570</v>
      </c>
      <c r="E202" s="5">
        <v>44657</v>
      </c>
      <c r="F202" s="5">
        <v>45021</v>
      </c>
      <c r="G202" s="41">
        <f t="shared" si="9"/>
        <v>2022</v>
      </c>
      <c r="H202" s="42">
        <f t="shared" si="10"/>
        <v>4</v>
      </c>
      <c r="I202" s="41" t="str">
        <f t="shared" si="11"/>
        <v>abril</v>
      </c>
      <c r="J202" s="3">
        <v>17820</v>
      </c>
      <c r="K202" s="2">
        <v>1485</v>
      </c>
      <c r="L202" s="2">
        <v>2018001144</v>
      </c>
      <c r="M202" s="2" t="s">
        <v>443</v>
      </c>
      <c r="N202" s="7" t="s">
        <v>12</v>
      </c>
      <c r="O202" s="10" t="s">
        <v>11</v>
      </c>
      <c r="P202" s="5">
        <v>44655</v>
      </c>
    </row>
    <row r="203" spans="1:16" ht="24" hidden="1" x14ac:dyDescent="0.25">
      <c r="A203" s="37" t="s">
        <v>469</v>
      </c>
      <c r="B203" s="8">
        <v>17672848000160</v>
      </c>
      <c r="C203" s="9" t="s">
        <v>571</v>
      </c>
      <c r="D203" s="2" t="s">
        <v>572</v>
      </c>
      <c r="E203" s="5">
        <v>44658</v>
      </c>
      <c r="F203" s="5">
        <v>44751</v>
      </c>
      <c r="G203" s="41">
        <f t="shared" si="9"/>
        <v>2022</v>
      </c>
      <c r="H203" s="42">
        <f t="shared" si="10"/>
        <v>4</v>
      </c>
      <c r="I203" s="41" t="str">
        <f t="shared" si="11"/>
        <v>abril</v>
      </c>
      <c r="J203" s="3">
        <v>263099.96999999997</v>
      </c>
      <c r="K203" s="2">
        <v>0</v>
      </c>
      <c r="L203" s="2">
        <v>2019001279</v>
      </c>
      <c r="M203" s="2" t="s">
        <v>443</v>
      </c>
      <c r="N203" s="7" t="s">
        <v>4</v>
      </c>
      <c r="O203" s="10" t="s">
        <v>11</v>
      </c>
      <c r="P203" s="5">
        <v>44658</v>
      </c>
    </row>
    <row r="204" spans="1:16" ht="24" hidden="1" x14ac:dyDescent="0.25">
      <c r="A204" s="37" t="s">
        <v>573</v>
      </c>
      <c r="B204" s="8">
        <v>14571801000111</v>
      </c>
      <c r="C204" s="9" t="s">
        <v>574</v>
      </c>
      <c r="D204" s="2" t="s">
        <v>575</v>
      </c>
      <c r="E204" s="5">
        <v>44658</v>
      </c>
      <c r="F204" s="5">
        <v>45022</v>
      </c>
      <c r="G204" s="41">
        <f t="shared" si="9"/>
        <v>2022</v>
      </c>
      <c r="H204" s="42">
        <f t="shared" si="10"/>
        <v>4</v>
      </c>
      <c r="I204" s="41" t="str">
        <f t="shared" si="11"/>
        <v>abril</v>
      </c>
      <c r="J204" s="3">
        <v>20520</v>
      </c>
      <c r="K204" s="2">
        <v>1865.45</v>
      </c>
      <c r="L204" s="2">
        <v>2022000622</v>
      </c>
      <c r="M204" s="2" t="s">
        <v>443</v>
      </c>
      <c r="N204" s="7" t="s">
        <v>12</v>
      </c>
      <c r="O204" s="10" t="s">
        <v>11</v>
      </c>
      <c r="P204" s="5">
        <v>44657</v>
      </c>
    </row>
    <row r="205" spans="1:16" ht="24" hidden="1" x14ac:dyDescent="0.25">
      <c r="A205" s="37" t="s">
        <v>576</v>
      </c>
      <c r="B205" s="8">
        <v>1411347000190</v>
      </c>
      <c r="C205" s="9" t="s">
        <v>577</v>
      </c>
      <c r="D205" s="2" t="s">
        <v>578</v>
      </c>
      <c r="E205" s="5">
        <v>44661</v>
      </c>
      <c r="F205" s="5">
        <v>45025</v>
      </c>
      <c r="G205" s="41">
        <f t="shared" si="9"/>
        <v>2022</v>
      </c>
      <c r="H205" s="42">
        <f t="shared" si="10"/>
        <v>4</v>
      </c>
      <c r="I205" s="41" t="str">
        <f t="shared" si="11"/>
        <v>abril</v>
      </c>
      <c r="J205" s="3">
        <v>4586400</v>
      </c>
      <c r="K205" s="2">
        <v>382200</v>
      </c>
      <c r="L205" s="2" t="s">
        <v>579</v>
      </c>
      <c r="M205" s="2" t="s">
        <v>443</v>
      </c>
      <c r="N205" s="7" t="s">
        <v>12</v>
      </c>
      <c r="O205" s="10" t="s">
        <v>11</v>
      </c>
      <c r="P205" s="5">
        <v>44657</v>
      </c>
    </row>
    <row r="206" spans="1:16" ht="24" hidden="1" x14ac:dyDescent="0.25">
      <c r="A206" s="37" t="s">
        <v>35</v>
      </c>
      <c r="B206" s="8">
        <v>67423152000178</v>
      </c>
      <c r="C206" s="9" t="s">
        <v>580</v>
      </c>
      <c r="D206" s="2" t="s">
        <v>581</v>
      </c>
      <c r="E206" s="5">
        <v>44663</v>
      </c>
      <c r="F206" s="5">
        <v>44773</v>
      </c>
      <c r="G206" s="41">
        <f t="shared" si="9"/>
        <v>2022</v>
      </c>
      <c r="H206" s="42">
        <f t="shared" si="10"/>
        <v>4</v>
      </c>
      <c r="I206" s="41" t="str">
        <f t="shared" si="11"/>
        <v>abril</v>
      </c>
      <c r="J206" s="3">
        <v>401.85</v>
      </c>
      <c r="K206" s="2">
        <v>133.94999999999999</v>
      </c>
      <c r="L206" s="2">
        <v>2017002535</v>
      </c>
      <c r="M206" s="2" t="s">
        <v>443</v>
      </c>
      <c r="N206" s="7" t="s">
        <v>12</v>
      </c>
      <c r="O206" s="10" t="s">
        <v>14</v>
      </c>
      <c r="P206" s="5">
        <v>44663</v>
      </c>
    </row>
    <row r="207" spans="1:16" ht="24" hidden="1" x14ac:dyDescent="0.25">
      <c r="A207" s="37" t="s">
        <v>582</v>
      </c>
      <c r="B207" s="8">
        <v>4525972000150</v>
      </c>
      <c r="C207" s="9" t="s">
        <v>583</v>
      </c>
      <c r="D207" s="2" t="s">
        <v>584</v>
      </c>
      <c r="E207" s="5">
        <v>44663</v>
      </c>
      <c r="F207" s="5">
        <v>45027</v>
      </c>
      <c r="G207" s="41">
        <f t="shared" si="9"/>
        <v>2022</v>
      </c>
      <c r="H207" s="42">
        <f t="shared" si="10"/>
        <v>4</v>
      </c>
      <c r="I207" s="41" t="str">
        <f t="shared" si="11"/>
        <v>abril</v>
      </c>
      <c r="J207" s="3">
        <v>30960</v>
      </c>
      <c r="K207" s="2">
        <v>2814.55</v>
      </c>
      <c r="L207" s="2">
        <v>2018000740</v>
      </c>
      <c r="M207" s="2" t="s">
        <v>443</v>
      </c>
      <c r="N207" s="7" t="s">
        <v>12</v>
      </c>
      <c r="O207" s="10" t="s">
        <v>11</v>
      </c>
      <c r="P207" s="5">
        <v>44614</v>
      </c>
    </row>
    <row r="208" spans="1:16" ht="24" hidden="1" x14ac:dyDescent="0.25">
      <c r="A208" s="37" t="s">
        <v>440</v>
      </c>
      <c r="B208" s="8">
        <v>20630078000105</v>
      </c>
      <c r="C208" s="9" t="s">
        <v>585</v>
      </c>
      <c r="D208" s="2" t="s">
        <v>442</v>
      </c>
      <c r="E208" s="5">
        <v>44664</v>
      </c>
      <c r="F208" s="5">
        <v>45029</v>
      </c>
      <c r="G208" s="41">
        <f t="shared" si="9"/>
        <v>2022</v>
      </c>
      <c r="H208" s="42">
        <f t="shared" si="10"/>
        <v>4</v>
      </c>
      <c r="I208" s="41" t="str">
        <f t="shared" si="11"/>
        <v>abril</v>
      </c>
      <c r="J208" s="3">
        <v>1697492.64</v>
      </c>
      <c r="K208" s="2">
        <v>141457.72</v>
      </c>
      <c r="L208" s="2">
        <v>2019001968</v>
      </c>
      <c r="M208" s="2" t="s">
        <v>443</v>
      </c>
      <c r="N208" s="7" t="s">
        <v>12</v>
      </c>
      <c r="O208" s="10" t="s">
        <v>11</v>
      </c>
      <c r="P208" s="5">
        <v>44664</v>
      </c>
    </row>
    <row r="209" spans="1:16" ht="24" hidden="1" x14ac:dyDescent="0.25">
      <c r="A209" s="37" t="s">
        <v>568</v>
      </c>
      <c r="B209" s="8">
        <v>5842757000146</v>
      </c>
      <c r="C209" s="9" t="s">
        <v>586</v>
      </c>
      <c r="D209" s="2" t="s">
        <v>587</v>
      </c>
      <c r="E209" s="5">
        <v>44668</v>
      </c>
      <c r="F209" s="5">
        <v>45032</v>
      </c>
      <c r="G209" s="41">
        <f t="shared" si="9"/>
        <v>2022</v>
      </c>
      <c r="H209" s="42">
        <f t="shared" si="10"/>
        <v>4</v>
      </c>
      <c r="I209" s="41" t="str">
        <f t="shared" si="11"/>
        <v>abril</v>
      </c>
      <c r="J209" s="3">
        <v>95734</v>
      </c>
      <c r="K209" s="2">
        <v>8703.09</v>
      </c>
      <c r="L209" s="2">
        <v>2018000174</v>
      </c>
      <c r="M209" s="2" t="s">
        <v>443</v>
      </c>
      <c r="N209" s="7" t="s">
        <v>12</v>
      </c>
      <c r="O209" s="10" t="s">
        <v>11</v>
      </c>
      <c r="P209" s="5">
        <v>44657</v>
      </c>
    </row>
    <row r="210" spans="1:16" ht="24" hidden="1" x14ac:dyDescent="0.25">
      <c r="A210" s="37" t="s">
        <v>588</v>
      </c>
      <c r="B210" s="8">
        <v>87389086000174</v>
      </c>
      <c r="C210" s="9" t="s">
        <v>589</v>
      </c>
      <c r="D210" s="2" t="s">
        <v>590</v>
      </c>
      <c r="E210" s="5">
        <v>44670</v>
      </c>
      <c r="F210" s="5">
        <v>45034</v>
      </c>
      <c r="G210" s="41">
        <f t="shared" si="9"/>
        <v>2022</v>
      </c>
      <c r="H210" s="42">
        <f t="shared" si="10"/>
        <v>4</v>
      </c>
      <c r="I210" s="41" t="str">
        <f t="shared" si="11"/>
        <v>abril</v>
      </c>
      <c r="J210" s="3">
        <v>15444</v>
      </c>
      <c r="K210" s="2">
        <v>1404</v>
      </c>
      <c r="L210" s="2">
        <v>2018005727</v>
      </c>
      <c r="M210" s="2" t="s">
        <v>443</v>
      </c>
      <c r="N210" s="7" t="s">
        <v>12</v>
      </c>
      <c r="O210" s="10" t="s">
        <v>11</v>
      </c>
      <c r="P210" s="5">
        <v>44649</v>
      </c>
    </row>
    <row r="211" spans="1:16" ht="24" hidden="1" x14ac:dyDescent="0.25">
      <c r="A211" s="37" t="s">
        <v>540</v>
      </c>
      <c r="B211" s="8">
        <v>58635830000175</v>
      </c>
      <c r="C211" s="9" t="s">
        <v>591</v>
      </c>
      <c r="D211" s="2" t="s">
        <v>592</v>
      </c>
      <c r="E211" s="5">
        <v>44671</v>
      </c>
      <c r="F211" s="5">
        <v>44853</v>
      </c>
      <c r="G211" s="41">
        <f t="shared" si="9"/>
        <v>2022</v>
      </c>
      <c r="H211" s="42">
        <f t="shared" si="10"/>
        <v>4</v>
      </c>
      <c r="I211" s="41" t="str">
        <f t="shared" si="11"/>
        <v>abril</v>
      </c>
      <c r="J211" s="3">
        <v>2610</v>
      </c>
      <c r="K211" s="2">
        <v>435</v>
      </c>
      <c r="L211" s="2">
        <v>2021004804</v>
      </c>
      <c r="M211" s="2" t="s">
        <v>443</v>
      </c>
      <c r="N211" s="7" t="s">
        <v>12</v>
      </c>
      <c r="O211" s="10" t="s">
        <v>11</v>
      </c>
      <c r="P211" s="5">
        <v>44650</v>
      </c>
    </row>
    <row r="212" spans="1:16" ht="24" hidden="1" x14ac:dyDescent="0.25">
      <c r="A212" s="37" t="s">
        <v>593</v>
      </c>
      <c r="B212" s="8">
        <v>90108283000182</v>
      </c>
      <c r="C212" s="9" t="s">
        <v>594</v>
      </c>
      <c r="D212" s="2" t="s">
        <v>595</v>
      </c>
      <c r="E212" s="5">
        <v>44673</v>
      </c>
      <c r="F212" s="5">
        <v>45037</v>
      </c>
      <c r="G212" s="41">
        <f t="shared" si="9"/>
        <v>2022</v>
      </c>
      <c r="H212" s="42">
        <f t="shared" si="10"/>
        <v>4</v>
      </c>
      <c r="I212" s="41" t="str">
        <f t="shared" si="11"/>
        <v>abril</v>
      </c>
      <c r="J212" s="3">
        <v>173376</v>
      </c>
      <c r="K212" s="2">
        <v>14448</v>
      </c>
      <c r="L212" s="2" t="s">
        <v>596</v>
      </c>
      <c r="M212" s="2" t="s">
        <v>443</v>
      </c>
      <c r="N212" s="7" t="s">
        <v>12</v>
      </c>
      <c r="O212" s="10" t="s">
        <v>11</v>
      </c>
      <c r="P212" s="5">
        <v>44671</v>
      </c>
    </row>
    <row r="213" spans="1:16" ht="24" hidden="1" x14ac:dyDescent="0.25">
      <c r="A213" s="37" t="s">
        <v>71</v>
      </c>
      <c r="B213" s="8">
        <v>6273582000166</v>
      </c>
      <c r="C213" s="9" t="s">
        <v>597</v>
      </c>
      <c r="D213" s="2" t="s">
        <v>598</v>
      </c>
      <c r="E213" s="5">
        <v>44674</v>
      </c>
      <c r="F213" s="5">
        <v>45038</v>
      </c>
      <c r="G213" s="41">
        <f t="shared" si="9"/>
        <v>2022</v>
      </c>
      <c r="H213" s="42">
        <f t="shared" si="10"/>
        <v>4</v>
      </c>
      <c r="I213" s="41" t="str">
        <f t="shared" si="11"/>
        <v>abril</v>
      </c>
      <c r="J213" s="3">
        <v>178560</v>
      </c>
      <c r="K213" s="2">
        <v>16232.73</v>
      </c>
      <c r="L213" s="2">
        <v>2019000501</v>
      </c>
      <c r="M213" s="2" t="s">
        <v>443</v>
      </c>
      <c r="N213" s="7" t="s">
        <v>12</v>
      </c>
      <c r="O213" s="10" t="s">
        <v>11</v>
      </c>
      <c r="P213" s="5">
        <v>44669</v>
      </c>
    </row>
    <row r="214" spans="1:16" ht="24" hidden="1" x14ac:dyDescent="0.25">
      <c r="A214" s="37" t="s">
        <v>599</v>
      </c>
      <c r="B214" s="8">
        <v>7387471000143</v>
      </c>
      <c r="C214" s="9" t="s">
        <v>600</v>
      </c>
      <c r="D214" s="2" t="s">
        <v>601</v>
      </c>
      <c r="E214" s="5">
        <v>44675</v>
      </c>
      <c r="F214" s="5">
        <v>45039</v>
      </c>
      <c r="G214" s="41">
        <f t="shared" si="9"/>
        <v>2022</v>
      </c>
      <c r="H214" s="42">
        <f t="shared" si="10"/>
        <v>4</v>
      </c>
      <c r="I214" s="41" t="str">
        <f t="shared" si="11"/>
        <v>abril</v>
      </c>
      <c r="J214" s="3">
        <v>292800</v>
      </c>
      <c r="K214" s="2">
        <v>24400</v>
      </c>
      <c r="L214" s="2">
        <v>2018000707</v>
      </c>
      <c r="M214" s="2" t="s">
        <v>443</v>
      </c>
      <c r="N214" s="7" t="s">
        <v>12</v>
      </c>
      <c r="O214" s="10" t="s">
        <v>11</v>
      </c>
      <c r="P214" s="5">
        <v>44652</v>
      </c>
    </row>
    <row r="215" spans="1:16" hidden="1" x14ac:dyDescent="0.25">
      <c r="A215" s="37" t="s">
        <v>28</v>
      </c>
      <c r="B215" s="8">
        <v>10636142000101</v>
      </c>
      <c r="C215" s="9" t="s">
        <v>602</v>
      </c>
      <c r="D215" s="2" t="s">
        <v>603</v>
      </c>
      <c r="E215" s="5">
        <v>44678</v>
      </c>
      <c r="F215" s="5">
        <v>45042</v>
      </c>
      <c r="G215" s="41">
        <f t="shared" si="9"/>
        <v>2022</v>
      </c>
      <c r="H215" s="42">
        <f t="shared" si="10"/>
        <v>4</v>
      </c>
      <c r="I215" s="41" t="str">
        <f t="shared" si="11"/>
        <v>abril</v>
      </c>
      <c r="J215" s="3">
        <v>536640</v>
      </c>
      <c r="K215" s="2">
        <v>44720</v>
      </c>
      <c r="L215" s="2">
        <v>2022001574</v>
      </c>
      <c r="M215" s="2" t="s">
        <v>443</v>
      </c>
      <c r="N215" s="7" t="s">
        <v>12</v>
      </c>
      <c r="O215" s="10" t="s">
        <v>11</v>
      </c>
      <c r="P215" s="5">
        <v>44678</v>
      </c>
    </row>
    <row r="216" spans="1:16" ht="24" hidden="1" x14ac:dyDescent="0.25">
      <c r="A216" s="37" t="s">
        <v>604</v>
      </c>
      <c r="B216" s="8">
        <v>4778125000106</v>
      </c>
      <c r="C216" s="9" t="s">
        <v>605</v>
      </c>
      <c r="D216" s="2" t="s">
        <v>606</v>
      </c>
      <c r="E216" s="5">
        <v>44679</v>
      </c>
      <c r="F216" s="5">
        <v>45043</v>
      </c>
      <c r="G216" s="41">
        <f t="shared" si="9"/>
        <v>2022</v>
      </c>
      <c r="H216" s="42">
        <f t="shared" si="10"/>
        <v>4</v>
      </c>
      <c r="I216" s="41" t="str">
        <f t="shared" si="11"/>
        <v>abril</v>
      </c>
      <c r="J216" s="3">
        <v>15630</v>
      </c>
      <c r="K216" s="2">
        <v>1302.5</v>
      </c>
      <c r="L216" s="2" t="s">
        <v>607</v>
      </c>
      <c r="M216" s="2" t="s">
        <v>443</v>
      </c>
      <c r="N216" s="7" t="s">
        <v>12</v>
      </c>
      <c r="O216" s="10" t="s">
        <v>11</v>
      </c>
      <c r="P216" s="5">
        <v>44671</v>
      </c>
    </row>
    <row r="217" spans="1:16" ht="24" hidden="1" x14ac:dyDescent="0.25">
      <c r="A217" s="37" t="s">
        <v>608</v>
      </c>
      <c r="B217" s="8">
        <v>8039270000118</v>
      </c>
      <c r="C217" s="9" t="s">
        <v>609</v>
      </c>
      <c r="D217" s="2" t="s">
        <v>610</v>
      </c>
      <c r="E217" s="5">
        <v>44683</v>
      </c>
      <c r="F217" s="5">
        <v>45047</v>
      </c>
      <c r="G217" s="41">
        <f t="shared" ref="G217:G280" si="12">YEAR(E217)</f>
        <v>2022</v>
      </c>
      <c r="H217" s="42">
        <f t="shared" si="10"/>
        <v>5</v>
      </c>
      <c r="I217" s="41" t="str">
        <f t="shared" si="11"/>
        <v>maio</v>
      </c>
      <c r="J217" s="3">
        <v>228000</v>
      </c>
      <c r="K217" s="2">
        <v>20727.27</v>
      </c>
      <c r="L217" s="2">
        <v>2018001427</v>
      </c>
      <c r="M217" s="2" t="s">
        <v>443</v>
      </c>
      <c r="N217" s="7" t="s">
        <v>12</v>
      </c>
      <c r="O217" s="10" t="s">
        <v>11</v>
      </c>
      <c r="P217" s="5">
        <v>44693</v>
      </c>
    </row>
    <row r="218" spans="1:16" ht="36" hidden="1" x14ac:dyDescent="0.25">
      <c r="A218" s="37" t="s">
        <v>296</v>
      </c>
      <c r="B218" s="8">
        <v>7242283000127</v>
      </c>
      <c r="C218" s="9" t="s">
        <v>611</v>
      </c>
      <c r="D218" s="2" t="s">
        <v>612</v>
      </c>
      <c r="E218" s="5">
        <v>44683</v>
      </c>
      <c r="F218" s="5">
        <v>45047</v>
      </c>
      <c r="G218" s="41">
        <f t="shared" si="12"/>
        <v>2022</v>
      </c>
      <c r="H218" s="42">
        <f t="shared" si="10"/>
        <v>5</v>
      </c>
      <c r="I218" s="41" t="str">
        <f t="shared" si="11"/>
        <v>maio</v>
      </c>
      <c r="J218" s="3">
        <v>220000</v>
      </c>
      <c r="K218" s="2">
        <v>18333.330000000002</v>
      </c>
      <c r="L218" s="2">
        <v>2022001905</v>
      </c>
      <c r="M218" s="2" t="s">
        <v>443</v>
      </c>
      <c r="N218" s="7" t="s">
        <v>12</v>
      </c>
      <c r="O218" s="10" t="s">
        <v>11</v>
      </c>
      <c r="P218" s="5">
        <v>44683</v>
      </c>
    </row>
    <row r="219" spans="1:16" ht="24" hidden="1" x14ac:dyDescent="0.25">
      <c r="A219" s="37" t="s">
        <v>613</v>
      </c>
      <c r="B219" s="8">
        <v>4086552000115</v>
      </c>
      <c r="C219" s="9" t="s">
        <v>614</v>
      </c>
      <c r="D219" s="2" t="s">
        <v>615</v>
      </c>
      <c r="E219" s="5">
        <v>44686</v>
      </c>
      <c r="F219" s="5">
        <v>45050</v>
      </c>
      <c r="G219" s="41">
        <f t="shared" si="12"/>
        <v>2022</v>
      </c>
      <c r="H219" s="42">
        <f t="shared" si="10"/>
        <v>5</v>
      </c>
      <c r="I219" s="41" t="str">
        <f t="shared" si="11"/>
        <v>maio</v>
      </c>
      <c r="J219" s="3">
        <v>315000</v>
      </c>
      <c r="K219" s="2">
        <v>26250</v>
      </c>
      <c r="L219" s="2" t="s">
        <v>616</v>
      </c>
      <c r="M219" s="2" t="s">
        <v>443</v>
      </c>
      <c r="N219" s="7" t="s">
        <v>12</v>
      </c>
      <c r="O219" s="10" t="s">
        <v>11</v>
      </c>
      <c r="P219" s="5">
        <v>44657</v>
      </c>
    </row>
    <row r="220" spans="1:16" ht="24" hidden="1" x14ac:dyDescent="0.25">
      <c r="A220" s="37" t="s">
        <v>130</v>
      </c>
      <c r="B220" s="8">
        <v>48622567000207</v>
      </c>
      <c r="C220" s="9" t="s">
        <v>617</v>
      </c>
      <c r="D220" s="2" t="s">
        <v>618</v>
      </c>
      <c r="E220" s="5">
        <v>44688</v>
      </c>
      <c r="F220" s="5">
        <v>45052</v>
      </c>
      <c r="G220" s="41">
        <f t="shared" si="12"/>
        <v>2022</v>
      </c>
      <c r="H220" s="42">
        <f t="shared" si="10"/>
        <v>5</v>
      </c>
      <c r="I220" s="41" t="str">
        <f t="shared" si="11"/>
        <v>maio</v>
      </c>
      <c r="J220" s="3">
        <v>22890.42</v>
      </c>
      <c r="K220" s="2">
        <v>2080.9499999999998</v>
      </c>
      <c r="L220" s="2">
        <v>2019002919</v>
      </c>
      <c r="M220" s="2" t="s">
        <v>443</v>
      </c>
      <c r="N220" s="7" t="s">
        <v>12</v>
      </c>
      <c r="O220" s="10" t="s">
        <v>11</v>
      </c>
      <c r="P220" s="5">
        <v>44679</v>
      </c>
    </row>
    <row r="221" spans="1:16" ht="24" hidden="1" x14ac:dyDescent="0.25">
      <c r="A221" s="37" t="s">
        <v>16</v>
      </c>
      <c r="B221" s="8">
        <v>961053000179</v>
      </c>
      <c r="C221" s="9" t="s">
        <v>619</v>
      </c>
      <c r="D221" s="2" t="s">
        <v>620</v>
      </c>
      <c r="E221" s="5">
        <v>44690</v>
      </c>
      <c r="F221" s="5">
        <v>45054</v>
      </c>
      <c r="G221" s="41">
        <f t="shared" si="12"/>
        <v>2022</v>
      </c>
      <c r="H221" s="42">
        <f t="shared" si="10"/>
        <v>5</v>
      </c>
      <c r="I221" s="41" t="str">
        <f t="shared" si="11"/>
        <v>maio</v>
      </c>
      <c r="J221" s="3">
        <v>24577.5</v>
      </c>
      <c r="K221" s="2">
        <v>2048.12</v>
      </c>
      <c r="L221" s="2" t="s">
        <v>621</v>
      </c>
      <c r="M221" s="2" t="s">
        <v>443</v>
      </c>
      <c r="N221" s="7" t="s">
        <v>12</v>
      </c>
      <c r="O221" s="10" t="s">
        <v>11</v>
      </c>
      <c r="P221" s="5">
        <v>44686</v>
      </c>
    </row>
    <row r="222" spans="1:16" ht="24" hidden="1" x14ac:dyDescent="0.25">
      <c r="A222" s="37" t="s">
        <v>622</v>
      </c>
      <c r="B222" s="8">
        <v>15663333000178</v>
      </c>
      <c r="C222" s="9" t="s">
        <v>623</v>
      </c>
      <c r="D222" s="2" t="s">
        <v>624</v>
      </c>
      <c r="E222" s="5">
        <v>44690</v>
      </c>
      <c r="F222" s="5">
        <v>45054</v>
      </c>
      <c r="G222" s="41">
        <f t="shared" si="12"/>
        <v>2022</v>
      </c>
      <c r="H222" s="42">
        <f t="shared" si="10"/>
        <v>5</v>
      </c>
      <c r="I222" s="41" t="str">
        <f t="shared" si="11"/>
        <v>maio</v>
      </c>
      <c r="J222" s="3">
        <v>256992.2</v>
      </c>
      <c r="K222" s="2">
        <v>23362.93</v>
      </c>
      <c r="L222" s="2">
        <v>2022002237</v>
      </c>
      <c r="M222" s="2" t="s">
        <v>443</v>
      </c>
      <c r="N222" s="7" t="s">
        <v>12</v>
      </c>
      <c r="O222" s="10" t="s">
        <v>11</v>
      </c>
      <c r="P222" s="5">
        <v>44690</v>
      </c>
    </row>
    <row r="223" spans="1:16" hidden="1" x14ac:dyDescent="0.25">
      <c r="A223" s="37" t="s">
        <v>315</v>
      </c>
      <c r="B223" s="8">
        <v>10862668000100</v>
      </c>
      <c r="C223" s="9" t="s">
        <v>625</v>
      </c>
      <c r="D223" s="2" t="s">
        <v>626</v>
      </c>
      <c r="E223" s="5">
        <v>44700</v>
      </c>
      <c r="F223" s="5">
        <v>45064</v>
      </c>
      <c r="G223" s="41">
        <f t="shared" si="12"/>
        <v>2022</v>
      </c>
      <c r="H223" s="42">
        <f t="shared" si="10"/>
        <v>5</v>
      </c>
      <c r="I223" s="41" t="str">
        <f t="shared" si="11"/>
        <v>maio</v>
      </c>
      <c r="J223" s="3">
        <v>106616</v>
      </c>
      <c r="K223" s="2">
        <v>8884.66</v>
      </c>
      <c r="L223" s="2">
        <v>2022002162</v>
      </c>
      <c r="M223" s="2" t="s">
        <v>443</v>
      </c>
      <c r="N223" s="7" t="s">
        <v>12</v>
      </c>
      <c r="O223" s="10" t="s">
        <v>11</v>
      </c>
      <c r="P223" s="5">
        <v>44699</v>
      </c>
    </row>
    <row r="224" spans="1:16" ht="24" hidden="1" x14ac:dyDescent="0.25">
      <c r="A224" s="37" t="s">
        <v>627</v>
      </c>
      <c r="B224" s="8">
        <v>2473874000191</v>
      </c>
      <c r="C224" s="9" t="s">
        <v>628</v>
      </c>
      <c r="D224" s="2" t="s">
        <v>629</v>
      </c>
      <c r="E224" s="5">
        <v>44704</v>
      </c>
      <c r="F224" s="5">
        <v>45068</v>
      </c>
      <c r="G224" s="41">
        <f t="shared" si="12"/>
        <v>2022</v>
      </c>
      <c r="H224" s="42">
        <f t="shared" si="10"/>
        <v>5</v>
      </c>
      <c r="I224" s="41" t="str">
        <f t="shared" si="11"/>
        <v>maio</v>
      </c>
      <c r="J224" s="3">
        <v>2691.24</v>
      </c>
      <c r="K224" s="2">
        <v>244.66</v>
      </c>
      <c r="L224" s="2">
        <v>2019001183</v>
      </c>
      <c r="M224" s="2" t="s">
        <v>443</v>
      </c>
      <c r="N224" s="7" t="s">
        <v>12</v>
      </c>
      <c r="O224" s="10" t="s">
        <v>11</v>
      </c>
      <c r="P224" s="5">
        <v>44678</v>
      </c>
    </row>
    <row r="225" spans="1:16" ht="24" hidden="1" x14ac:dyDescent="0.25">
      <c r="A225" s="37" t="s">
        <v>562</v>
      </c>
      <c r="B225" s="8">
        <v>14832896000180</v>
      </c>
      <c r="C225" s="9" t="s">
        <v>630</v>
      </c>
      <c r="D225" s="2" t="s">
        <v>564</v>
      </c>
      <c r="E225" s="5">
        <v>44707</v>
      </c>
      <c r="F225" s="5">
        <v>45019</v>
      </c>
      <c r="G225" s="41">
        <f t="shared" si="12"/>
        <v>2022</v>
      </c>
      <c r="H225" s="42">
        <f t="shared" si="10"/>
        <v>5</v>
      </c>
      <c r="I225" s="41" t="str">
        <f t="shared" si="11"/>
        <v>maio</v>
      </c>
      <c r="J225" s="3">
        <v>21870</v>
      </c>
      <c r="K225" s="2">
        <v>1822.5</v>
      </c>
      <c r="L225" s="2">
        <v>2022001006</v>
      </c>
      <c r="M225" s="2" t="s">
        <v>443</v>
      </c>
      <c r="N225" s="7" t="s">
        <v>12</v>
      </c>
      <c r="O225" s="10" t="s">
        <v>11</v>
      </c>
      <c r="P225" s="5">
        <v>44707</v>
      </c>
    </row>
    <row r="226" spans="1:16" ht="24" hidden="1" x14ac:dyDescent="0.25">
      <c r="A226" s="37" t="s">
        <v>184</v>
      </c>
      <c r="B226" s="8">
        <v>5340639000130</v>
      </c>
      <c r="C226" s="9" t="s">
        <v>631</v>
      </c>
      <c r="D226" s="2" t="s">
        <v>632</v>
      </c>
      <c r="E226" s="5">
        <v>44708</v>
      </c>
      <c r="F226" s="5">
        <v>45072</v>
      </c>
      <c r="G226" s="41">
        <f t="shared" si="12"/>
        <v>2022</v>
      </c>
      <c r="H226" s="42">
        <f t="shared" si="10"/>
        <v>5</v>
      </c>
      <c r="I226" s="41" t="str">
        <f t="shared" si="11"/>
        <v>maio</v>
      </c>
      <c r="J226" s="3">
        <v>47748</v>
      </c>
      <c r="K226" s="2">
        <v>4340.7299999999996</v>
      </c>
      <c r="L226" s="2">
        <v>2020002386</v>
      </c>
      <c r="M226" s="2" t="s">
        <v>443</v>
      </c>
      <c r="N226" s="7" t="s">
        <v>12</v>
      </c>
      <c r="O226" s="10" t="s">
        <v>11</v>
      </c>
      <c r="P226" s="5">
        <v>44679</v>
      </c>
    </row>
    <row r="227" spans="1:16" ht="36" hidden="1" x14ac:dyDescent="0.25">
      <c r="A227" s="37" t="s">
        <v>633</v>
      </c>
      <c r="B227" s="8">
        <v>1191654000102</v>
      </c>
      <c r="C227" s="9" t="s">
        <v>634</v>
      </c>
      <c r="D227" s="2" t="s">
        <v>635</v>
      </c>
      <c r="E227" s="5">
        <v>44709</v>
      </c>
      <c r="F227" s="5">
        <v>45073</v>
      </c>
      <c r="G227" s="41">
        <f t="shared" si="12"/>
        <v>2022</v>
      </c>
      <c r="H227" s="42">
        <f t="shared" si="10"/>
        <v>5</v>
      </c>
      <c r="I227" s="41" t="str">
        <f t="shared" si="11"/>
        <v>maio</v>
      </c>
      <c r="J227" s="3">
        <v>529056</v>
      </c>
      <c r="K227" s="2">
        <v>48096</v>
      </c>
      <c r="L227" s="2">
        <v>2021001225</v>
      </c>
      <c r="M227" s="2" t="s">
        <v>443</v>
      </c>
      <c r="N227" s="7" t="s">
        <v>12</v>
      </c>
      <c r="O227" s="10" t="s">
        <v>11</v>
      </c>
      <c r="P227" s="5">
        <v>44656</v>
      </c>
    </row>
    <row r="228" spans="1:16" ht="24" hidden="1" x14ac:dyDescent="0.25">
      <c r="A228" s="37" t="s">
        <v>636</v>
      </c>
      <c r="B228" s="8">
        <v>16106178000151</v>
      </c>
      <c r="C228" s="9" t="s">
        <v>637</v>
      </c>
      <c r="D228" s="2" t="s">
        <v>638</v>
      </c>
      <c r="E228" s="5">
        <v>44710</v>
      </c>
      <c r="F228" s="5">
        <v>45074</v>
      </c>
      <c r="G228" s="41">
        <f t="shared" si="12"/>
        <v>2022</v>
      </c>
      <c r="H228" s="42">
        <f t="shared" si="10"/>
        <v>5</v>
      </c>
      <c r="I228" s="41" t="str">
        <f t="shared" si="11"/>
        <v>maio</v>
      </c>
      <c r="J228" s="3">
        <v>84894.720000000001</v>
      </c>
      <c r="K228" s="2">
        <v>7074.56</v>
      </c>
      <c r="L228" s="2">
        <v>2018002481</v>
      </c>
      <c r="M228" s="2" t="s">
        <v>443</v>
      </c>
      <c r="N228" s="7" t="s">
        <v>12</v>
      </c>
      <c r="O228" s="10" t="s">
        <v>11</v>
      </c>
      <c r="P228" s="5">
        <v>44679</v>
      </c>
    </row>
    <row r="229" spans="1:16" ht="36" hidden="1" x14ac:dyDescent="0.25">
      <c r="A229" s="37" t="s">
        <v>469</v>
      </c>
      <c r="B229" s="8">
        <v>17672848000160</v>
      </c>
      <c r="C229" s="9" t="s">
        <v>639</v>
      </c>
      <c r="D229" s="2" t="s">
        <v>471</v>
      </c>
      <c r="E229" s="5">
        <v>44711</v>
      </c>
      <c r="F229" s="5">
        <v>44970</v>
      </c>
      <c r="G229" s="41">
        <f t="shared" si="12"/>
        <v>2022</v>
      </c>
      <c r="H229" s="42">
        <f t="shared" si="10"/>
        <v>5</v>
      </c>
      <c r="I229" s="41" t="str">
        <f t="shared" si="11"/>
        <v>maio</v>
      </c>
      <c r="J229" s="3">
        <v>175000</v>
      </c>
      <c r="K229" s="2">
        <v>14583.33</v>
      </c>
      <c r="L229" s="2" t="s">
        <v>472</v>
      </c>
      <c r="M229" s="2" t="s">
        <v>443</v>
      </c>
      <c r="N229" s="7" t="s">
        <v>12</v>
      </c>
      <c r="O229" s="10" t="s">
        <v>11</v>
      </c>
      <c r="P229" s="5">
        <v>44711</v>
      </c>
    </row>
    <row r="230" spans="1:16" ht="24" hidden="1" x14ac:dyDescent="0.25">
      <c r="A230" s="37" t="s">
        <v>21</v>
      </c>
      <c r="B230" s="8">
        <v>5058935000142</v>
      </c>
      <c r="C230" s="9" t="s">
        <v>640</v>
      </c>
      <c r="D230" s="2" t="s">
        <v>641</v>
      </c>
      <c r="E230" s="5">
        <v>44712</v>
      </c>
      <c r="F230" s="5">
        <v>45076</v>
      </c>
      <c r="G230" s="41">
        <f t="shared" si="12"/>
        <v>2022</v>
      </c>
      <c r="H230" s="42">
        <f t="shared" si="10"/>
        <v>5</v>
      </c>
      <c r="I230" s="41" t="str">
        <f t="shared" si="11"/>
        <v>maio</v>
      </c>
      <c r="J230" s="3">
        <v>6248533.7999999998</v>
      </c>
      <c r="K230" s="2">
        <v>520711.15</v>
      </c>
      <c r="L230" s="2" t="s">
        <v>642</v>
      </c>
      <c r="M230" s="2" t="s">
        <v>443</v>
      </c>
      <c r="N230" s="7" t="s">
        <v>12</v>
      </c>
      <c r="O230" s="10" t="s">
        <v>11</v>
      </c>
      <c r="P230" s="5">
        <v>44700</v>
      </c>
    </row>
    <row r="231" spans="1:16" ht="24" hidden="1" x14ac:dyDescent="0.25">
      <c r="A231" s="37" t="s">
        <v>643</v>
      </c>
      <c r="B231" s="8">
        <v>5691252000128</v>
      </c>
      <c r="C231" s="9" t="s">
        <v>644</v>
      </c>
      <c r="D231" s="2" t="s">
        <v>645</v>
      </c>
      <c r="E231" s="5">
        <v>44712</v>
      </c>
      <c r="F231" s="5">
        <v>45076</v>
      </c>
      <c r="G231" s="41">
        <f t="shared" si="12"/>
        <v>2022</v>
      </c>
      <c r="H231" s="42">
        <f t="shared" si="10"/>
        <v>5</v>
      </c>
      <c r="I231" s="41" t="str">
        <f t="shared" si="11"/>
        <v>maio</v>
      </c>
      <c r="J231" s="3">
        <v>4610</v>
      </c>
      <c r="K231" s="2">
        <v>384.16</v>
      </c>
      <c r="L231" s="2">
        <v>2022001806</v>
      </c>
      <c r="M231" s="2" t="s">
        <v>443</v>
      </c>
      <c r="N231" s="7" t="s">
        <v>12</v>
      </c>
      <c r="O231" s="10" t="s">
        <v>11</v>
      </c>
      <c r="P231" s="5">
        <v>44711</v>
      </c>
    </row>
    <row r="232" spans="1:16" ht="36" hidden="1" x14ac:dyDescent="0.25">
      <c r="A232" s="37" t="s">
        <v>646</v>
      </c>
      <c r="B232" s="8">
        <v>13075458000151</v>
      </c>
      <c r="C232" s="9" t="s">
        <v>647</v>
      </c>
      <c r="D232" s="2" t="s">
        <v>648</v>
      </c>
      <c r="E232" s="5">
        <v>44713</v>
      </c>
      <c r="F232" s="5">
        <v>45077</v>
      </c>
      <c r="G232" s="41">
        <f t="shared" si="12"/>
        <v>2022</v>
      </c>
      <c r="H232" s="42">
        <f t="shared" si="10"/>
        <v>6</v>
      </c>
      <c r="I232" s="41" t="str">
        <f t="shared" si="11"/>
        <v>junho</v>
      </c>
      <c r="J232" s="3">
        <v>7280</v>
      </c>
      <c r="K232" s="2">
        <v>606.66</v>
      </c>
      <c r="L232" s="2">
        <v>2022000069</v>
      </c>
      <c r="M232" s="2" t="s">
        <v>443</v>
      </c>
      <c r="N232" s="7" t="s">
        <v>12</v>
      </c>
      <c r="O232" s="10" t="s">
        <v>11</v>
      </c>
      <c r="P232" s="5">
        <v>44712</v>
      </c>
    </row>
    <row r="233" spans="1:16" ht="24" hidden="1" x14ac:dyDescent="0.25">
      <c r="A233" s="37" t="s">
        <v>24</v>
      </c>
      <c r="B233" s="8">
        <v>1543032000104</v>
      </c>
      <c r="C233" s="9" t="s">
        <v>649</v>
      </c>
      <c r="D233" s="2" t="s">
        <v>650</v>
      </c>
      <c r="E233" s="5">
        <v>44716</v>
      </c>
      <c r="F233" s="5">
        <v>45080</v>
      </c>
      <c r="G233" s="41">
        <f t="shared" si="12"/>
        <v>2022</v>
      </c>
      <c r="H233" s="42">
        <f t="shared" si="10"/>
        <v>6</v>
      </c>
      <c r="I233" s="41" t="str">
        <f t="shared" si="11"/>
        <v>junho</v>
      </c>
      <c r="J233" s="3">
        <v>90720</v>
      </c>
      <c r="K233" s="2">
        <v>8247.27</v>
      </c>
      <c r="L233" s="2">
        <v>2018002410</v>
      </c>
      <c r="M233" s="2" t="s">
        <v>443</v>
      </c>
      <c r="N233" s="7" t="s">
        <v>12</v>
      </c>
      <c r="O233" s="10" t="s">
        <v>11</v>
      </c>
      <c r="P233" s="5">
        <v>44691</v>
      </c>
    </row>
    <row r="234" spans="1:16" ht="24" hidden="1" x14ac:dyDescent="0.25">
      <c r="A234" s="37" t="s">
        <v>20</v>
      </c>
      <c r="B234" s="8">
        <v>1616929000102</v>
      </c>
      <c r="C234" s="9" t="s">
        <v>651</v>
      </c>
      <c r="D234" s="2" t="s">
        <v>652</v>
      </c>
      <c r="E234" s="5">
        <v>44716</v>
      </c>
      <c r="F234" s="5">
        <v>45080</v>
      </c>
      <c r="G234" s="41">
        <f t="shared" si="12"/>
        <v>2022</v>
      </c>
      <c r="H234" s="42">
        <f t="shared" si="10"/>
        <v>6</v>
      </c>
      <c r="I234" s="41" t="str">
        <f t="shared" si="11"/>
        <v>junho</v>
      </c>
      <c r="J234" s="3">
        <v>68040</v>
      </c>
      <c r="K234" s="2">
        <v>6185.45</v>
      </c>
      <c r="L234" s="2">
        <v>2018002411</v>
      </c>
      <c r="M234" s="2" t="s">
        <v>443</v>
      </c>
      <c r="N234" s="7" t="s">
        <v>12</v>
      </c>
      <c r="O234" s="10" t="s">
        <v>11</v>
      </c>
      <c r="P234" s="5">
        <v>44691</v>
      </c>
    </row>
    <row r="235" spans="1:16" ht="24" hidden="1" x14ac:dyDescent="0.25">
      <c r="A235" s="37" t="s">
        <v>13</v>
      </c>
      <c r="B235" s="8">
        <v>18152528000222</v>
      </c>
      <c r="C235" s="9" t="s">
        <v>653</v>
      </c>
      <c r="D235" s="2" t="s">
        <v>654</v>
      </c>
      <c r="E235" s="5">
        <v>44718</v>
      </c>
      <c r="F235" s="5">
        <v>45082</v>
      </c>
      <c r="G235" s="41">
        <f t="shared" si="12"/>
        <v>2022</v>
      </c>
      <c r="H235" s="42">
        <f t="shared" si="10"/>
        <v>6</v>
      </c>
      <c r="I235" s="41" t="str">
        <f t="shared" si="11"/>
        <v>junho</v>
      </c>
      <c r="J235" s="3">
        <v>17400</v>
      </c>
      <c r="K235" s="2">
        <v>1450</v>
      </c>
      <c r="L235" s="2">
        <v>2018002304</v>
      </c>
      <c r="M235" s="2" t="s">
        <v>443</v>
      </c>
      <c r="N235" s="7" t="s">
        <v>12</v>
      </c>
      <c r="O235" s="10" t="s">
        <v>11</v>
      </c>
      <c r="P235" s="5">
        <v>44683</v>
      </c>
    </row>
    <row r="236" spans="1:16" ht="24" hidden="1" x14ac:dyDescent="0.25">
      <c r="A236" s="37" t="s">
        <v>270</v>
      </c>
      <c r="B236" s="8">
        <v>10520565000153</v>
      </c>
      <c r="C236" s="9" t="s">
        <v>655</v>
      </c>
      <c r="D236" s="2" t="s">
        <v>656</v>
      </c>
      <c r="E236" s="5">
        <v>44718</v>
      </c>
      <c r="F236" s="5">
        <v>45082</v>
      </c>
      <c r="G236" s="41">
        <f t="shared" si="12"/>
        <v>2022</v>
      </c>
      <c r="H236" s="42">
        <f t="shared" si="10"/>
        <v>6</v>
      </c>
      <c r="I236" s="41" t="str">
        <f t="shared" si="11"/>
        <v>junho</v>
      </c>
      <c r="J236" s="3">
        <v>2352</v>
      </c>
      <c r="K236" s="2">
        <v>196</v>
      </c>
      <c r="L236" s="2">
        <v>2022003455</v>
      </c>
      <c r="M236" s="2" t="s">
        <v>443</v>
      </c>
      <c r="N236" s="7" t="s">
        <v>10</v>
      </c>
      <c r="O236" s="10" t="s">
        <v>11</v>
      </c>
      <c r="P236" s="5">
        <v>44715</v>
      </c>
    </row>
    <row r="237" spans="1:16" ht="36" hidden="1" x14ac:dyDescent="0.25">
      <c r="A237" s="37" t="s">
        <v>657</v>
      </c>
      <c r="B237" s="8">
        <v>33748590000194</v>
      </c>
      <c r="C237" s="9" t="s">
        <v>658</v>
      </c>
      <c r="D237" s="2" t="s">
        <v>659</v>
      </c>
      <c r="E237" s="5">
        <v>44719</v>
      </c>
      <c r="F237" s="5">
        <v>45083</v>
      </c>
      <c r="G237" s="41">
        <f t="shared" si="12"/>
        <v>2022</v>
      </c>
      <c r="H237" s="42">
        <f t="shared" si="10"/>
        <v>6</v>
      </c>
      <c r="I237" s="41" t="str">
        <f t="shared" si="11"/>
        <v>junho</v>
      </c>
      <c r="J237" s="3">
        <v>603326.57999999996</v>
      </c>
      <c r="K237" s="2">
        <v>50277.21</v>
      </c>
      <c r="L237" s="2">
        <v>2022002238</v>
      </c>
      <c r="M237" s="2" t="s">
        <v>443</v>
      </c>
      <c r="N237" s="7" t="s">
        <v>12</v>
      </c>
      <c r="O237" s="10" t="s">
        <v>11</v>
      </c>
      <c r="P237" s="5">
        <v>44718</v>
      </c>
    </row>
    <row r="238" spans="1:16" ht="36" hidden="1" x14ac:dyDescent="0.25">
      <c r="A238" s="37" t="s">
        <v>660</v>
      </c>
      <c r="B238" s="8">
        <v>15131757000191</v>
      </c>
      <c r="C238" s="9" t="s">
        <v>661</v>
      </c>
      <c r="D238" s="2" t="s">
        <v>662</v>
      </c>
      <c r="E238" s="5">
        <v>44720</v>
      </c>
      <c r="F238" s="5">
        <v>45084</v>
      </c>
      <c r="G238" s="41">
        <f t="shared" si="12"/>
        <v>2022</v>
      </c>
      <c r="H238" s="42">
        <f t="shared" si="10"/>
        <v>6</v>
      </c>
      <c r="I238" s="41" t="str">
        <f t="shared" si="11"/>
        <v>junho</v>
      </c>
      <c r="J238" s="3">
        <v>46800</v>
      </c>
      <c r="K238" s="2">
        <v>3900</v>
      </c>
      <c r="L238" s="2">
        <v>2022002842</v>
      </c>
      <c r="M238" s="2" t="s">
        <v>443</v>
      </c>
      <c r="N238" s="7" t="s">
        <v>12</v>
      </c>
      <c r="O238" s="10" t="s">
        <v>11</v>
      </c>
      <c r="P238" s="5">
        <v>44718</v>
      </c>
    </row>
    <row r="239" spans="1:16" ht="48" hidden="1" x14ac:dyDescent="0.25">
      <c r="A239" s="37" t="s">
        <v>663</v>
      </c>
      <c r="B239" s="8">
        <v>32823110000140</v>
      </c>
      <c r="C239" s="9" t="s">
        <v>664</v>
      </c>
      <c r="D239" s="2" t="s">
        <v>665</v>
      </c>
      <c r="E239" s="5">
        <v>44720</v>
      </c>
      <c r="F239" s="5">
        <v>44781</v>
      </c>
      <c r="G239" s="41">
        <f t="shared" si="12"/>
        <v>2022</v>
      </c>
      <c r="H239" s="42">
        <f t="shared" si="10"/>
        <v>6</v>
      </c>
      <c r="I239" s="41" t="str">
        <f t="shared" si="11"/>
        <v>junho</v>
      </c>
      <c r="J239" s="3">
        <v>30000</v>
      </c>
      <c r="K239" s="2"/>
      <c r="L239" s="2"/>
      <c r="M239" s="2" t="s">
        <v>443</v>
      </c>
      <c r="N239" s="7"/>
      <c r="O239" s="10"/>
      <c r="P239" s="5">
        <v>44720</v>
      </c>
    </row>
    <row r="240" spans="1:16" ht="24" hidden="1" x14ac:dyDescent="0.25">
      <c r="A240" s="37" t="s">
        <v>666</v>
      </c>
      <c r="B240" s="8">
        <v>21983211000161</v>
      </c>
      <c r="C240" s="9" t="s">
        <v>667</v>
      </c>
      <c r="D240" s="2" t="s">
        <v>668</v>
      </c>
      <c r="E240" s="5">
        <v>44725</v>
      </c>
      <c r="F240" s="5">
        <v>45089</v>
      </c>
      <c r="G240" s="41">
        <f t="shared" si="12"/>
        <v>2022</v>
      </c>
      <c r="H240" s="42">
        <f t="shared" si="10"/>
        <v>6</v>
      </c>
      <c r="I240" s="41" t="str">
        <f t="shared" si="11"/>
        <v>junho</v>
      </c>
      <c r="J240" s="3">
        <v>280000</v>
      </c>
      <c r="K240" s="2">
        <v>25454.55</v>
      </c>
      <c r="L240" s="2">
        <v>2022003116</v>
      </c>
      <c r="M240" s="2" t="s">
        <v>443</v>
      </c>
      <c r="N240" s="7" t="s">
        <v>12</v>
      </c>
      <c r="O240" s="10" t="s">
        <v>11</v>
      </c>
      <c r="P240" s="5">
        <v>44715</v>
      </c>
    </row>
    <row r="241" spans="1:16" ht="36" hidden="1" x14ac:dyDescent="0.25">
      <c r="A241" s="37" t="s">
        <v>329</v>
      </c>
      <c r="B241" s="8">
        <v>11511790000196</v>
      </c>
      <c r="C241" s="9" t="s">
        <v>669</v>
      </c>
      <c r="D241" s="2" t="s">
        <v>670</v>
      </c>
      <c r="E241" s="5">
        <v>44726</v>
      </c>
      <c r="F241" s="5">
        <v>45090</v>
      </c>
      <c r="G241" s="41">
        <f t="shared" si="12"/>
        <v>2022</v>
      </c>
      <c r="H241" s="42">
        <f t="shared" si="10"/>
        <v>6</v>
      </c>
      <c r="I241" s="41" t="str">
        <f t="shared" si="11"/>
        <v>junho</v>
      </c>
      <c r="J241" s="3">
        <v>25000</v>
      </c>
      <c r="K241" s="2">
        <v>2272.73</v>
      </c>
      <c r="L241" s="2">
        <v>2021000312</v>
      </c>
      <c r="M241" s="2" t="s">
        <v>443</v>
      </c>
      <c r="N241" s="7" t="s">
        <v>12</v>
      </c>
      <c r="O241" s="10" t="s">
        <v>11</v>
      </c>
      <c r="P241" s="5">
        <v>44722</v>
      </c>
    </row>
    <row r="242" spans="1:16" ht="24" hidden="1" x14ac:dyDescent="0.25">
      <c r="A242" s="37" t="s">
        <v>633</v>
      </c>
      <c r="B242" s="8">
        <v>1191654000102</v>
      </c>
      <c r="C242" s="9" t="s">
        <v>671</v>
      </c>
      <c r="D242" s="2" t="s">
        <v>672</v>
      </c>
      <c r="E242" s="5">
        <v>44730</v>
      </c>
      <c r="F242" s="5">
        <v>45094</v>
      </c>
      <c r="G242" s="41">
        <f t="shared" si="12"/>
        <v>2022</v>
      </c>
      <c r="H242" s="42">
        <f t="shared" si="10"/>
        <v>6</v>
      </c>
      <c r="I242" s="41" t="str">
        <f t="shared" si="11"/>
        <v>junho</v>
      </c>
      <c r="J242" s="3">
        <v>269600</v>
      </c>
      <c r="K242" s="2">
        <v>24509.09</v>
      </c>
      <c r="L242" s="2">
        <v>2019000526</v>
      </c>
      <c r="M242" s="2" t="s">
        <v>443</v>
      </c>
      <c r="N242" s="7" t="s">
        <v>12</v>
      </c>
      <c r="O242" s="10" t="s">
        <v>11</v>
      </c>
      <c r="P242" s="5">
        <v>44706</v>
      </c>
    </row>
    <row r="243" spans="1:16" ht="24" hidden="1" x14ac:dyDescent="0.25">
      <c r="A243" s="37" t="s">
        <v>673</v>
      </c>
      <c r="B243" s="8">
        <v>1945638000168</v>
      </c>
      <c r="C243" s="9" t="s">
        <v>674</v>
      </c>
      <c r="D243" s="2" t="s">
        <v>675</v>
      </c>
      <c r="E243" s="5">
        <v>44730</v>
      </c>
      <c r="F243" s="5">
        <v>45094</v>
      </c>
      <c r="G243" s="41">
        <f t="shared" si="12"/>
        <v>2022</v>
      </c>
      <c r="H243" s="42">
        <f t="shared" si="10"/>
        <v>6</v>
      </c>
      <c r="I243" s="41" t="str">
        <f t="shared" si="11"/>
        <v>junho</v>
      </c>
      <c r="J243" s="3">
        <v>26812.5</v>
      </c>
      <c r="K243" s="2">
        <v>2234.37</v>
      </c>
      <c r="L243" s="2">
        <v>2019000526</v>
      </c>
      <c r="M243" s="2" t="s">
        <v>443</v>
      </c>
      <c r="N243" s="7" t="s">
        <v>12</v>
      </c>
      <c r="O243" s="10" t="s">
        <v>11</v>
      </c>
      <c r="P243" s="5">
        <v>44700</v>
      </c>
    </row>
    <row r="244" spans="1:16" ht="24" hidden="1" x14ac:dyDescent="0.25">
      <c r="A244" s="37" t="s">
        <v>676</v>
      </c>
      <c r="B244" s="8">
        <v>6175447000188</v>
      </c>
      <c r="C244" s="9" t="s">
        <v>677</v>
      </c>
      <c r="D244" s="2" t="s">
        <v>678</v>
      </c>
      <c r="E244" s="5">
        <v>44730</v>
      </c>
      <c r="F244" s="5">
        <v>45094</v>
      </c>
      <c r="G244" s="41">
        <f t="shared" si="12"/>
        <v>2022</v>
      </c>
      <c r="H244" s="42">
        <f t="shared" si="10"/>
        <v>6</v>
      </c>
      <c r="I244" s="41" t="str">
        <f t="shared" si="11"/>
        <v>junho</v>
      </c>
      <c r="J244" s="3">
        <v>66000</v>
      </c>
      <c r="K244" s="2">
        <v>5500</v>
      </c>
      <c r="L244" s="2" t="s">
        <v>679</v>
      </c>
      <c r="M244" s="2" t="s">
        <v>443</v>
      </c>
      <c r="N244" s="7" t="s">
        <v>12</v>
      </c>
      <c r="O244" s="10" t="s">
        <v>11</v>
      </c>
      <c r="P244" s="5">
        <v>44715</v>
      </c>
    </row>
    <row r="245" spans="1:16" ht="24" hidden="1" x14ac:dyDescent="0.25">
      <c r="A245" s="37" t="s">
        <v>680</v>
      </c>
      <c r="B245" s="8">
        <v>37109097000185</v>
      </c>
      <c r="C245" s="9" t="s">
        <v>681</v>
      </c>
      <c r="D245" s="2" t="s">
        <v>682</v>
      </c>
      <c r="E245" s="5">
        <v>44730</v>
      </c>
      <c r="F245" s="5">
        <v>45094</v>
      </c>
      <c r="G245" s="41">
        <f t="shared" si="12"/>
        <v>2022</v>
      </c>
      <c r="H245" s="42">
        <f t="shared" si="10"/>
        <v>6</v>
      </c>
      <c r="I245" s="41" t="str">
        <f t="shared" si="11"/>
        <v>junho</v>
      </c>
      <c r="J245" s="3">
        <v>631961</v>
      </c>
      <c r="K245" s="2">
        <v>4824.13</v>
      </c>
      <c r="L245" s="2">
        <v>2019000526</v>
      </c>
      <c r="M245" s="2" t="s">
        <v>443</v>
      </c>
      <c r="N245" s="7" t="s">
        <v>12</v>
      </c>
      <c r="O245" s="10" t="s">
        <v>11</v>
      </c>
      <c r="P245" s="5">
        <v>44725</v>
      </c>
    </row>
    <row r="246" spans="1:16" ht="36" hidden="1" x14ac:dyDescent="0.25">
      <c r="A246" s="37" t="s">
        <v>683</v>
      </c>
      <c r="B246" s="8">
        <v>24801201000156</v>
      </c>
      <c r="C246" s="9" t="s">
        <v>684</v>
      </c>
      <c r="D246" s="2" t="s">
        <v>685</v>
      </c>
      <c r="E246" s="5">
        <v>44730</v>
      </c>
      <c r="F246" s="5">
        <v>45094</v>
      </c>
      <c r="G246" s="41">
        <f t="shared" si="12"/>
        <v>2022</v>
      </c>
      <c r="H246" s="42">
        <f t="shared" si="10"/>
        <v>6</v>
      </c>
      <c r="I246" s="41" t="str">
        <f t="shared" si="11"/>
        <v>junho</v>
      </c>
      <c r="J246" s="3">
        <v>3747089.52</v>
      </c>
      <c r="K246" s="2">
        <v>340644.5</v>
      </c>
      <c r="L246" s="2">
        <v>2019000526</v>
      </c>
      <c r="M246" s="2" t="s">
        <v>443</v>
      </c>
      <c r="N246" s="7" t="s">
        <v>12</v>
      </c>
      <c r="O246" s="10" t="s">
        <v>11</v>
      </c>
      <c r="P246" s="5">
        <v>44727</v>
      </c>
    </row>
    <row r="247" spans="1:16" ht="36" hidden="1" x14ac:dyDescent="0.25">
      <c r="A247" s="37" t="s">
        <v>31</v>
      </c>
      <c r="B247" s="8">
        <v>58921792000117</v>
      </c>
      <c r="C247" s="9" t="s">
        <v>686</v>
      </c>
      <c r="D247" s="2" t="s">
        <v>687</v>
      </c>
      <c r="E247" s="5">
        <v>44730</v>
      </c>
      <c r="F247" s="5">
        <v>45094</v>
      </c>
      <c r="G247" s="41">
        <f t="shared" si="12"/>
        <v>2022</v>
      </c>
      <c r="H247" s="42">
        <f t="shared" si="10"/>
        <v>6</v>
      </c>
      <c r="I247" s="41" t="str">
        <f t="shared" si="11"/>
        <v>junho</v>
      </c>
      <c r="J247" s="3">
        <v>136293.6</v>
      </c>
      <c r="K247" s="2">
        <v>12390.33</v>
      </c>
      <c r="L247" s="2">
        <v>2020002892</v>
      </c>
      <c r="M247" s="2" t="s">
        <v>443</v>
      </c>
      <c r="N247" s="7" t="s">
        <v>12</v>
      </c>
      <c r="O247" s="10" t="s">
        <v>11</v>
      </c>
      <c r="P247" s="5">
        <v>44727</v>
      </c>
    </row>
    <row r="248" spans="1:16" ht="24" hidden="1" x14ac:dyDescent="0.25">
      <c r="A248" s="37" t="s">
        <v>688</v>
      </c>
      <c r="B248" s="8">
        <v>25000738000180</v>
      </c>
      <c r="C248" s="9" t="s">
        <v>689</v>
      </c>
      <c r="D248" s="2" t="s">
        <v>690</v>
      </c>
      <c r="E248" s="5">
        <v>44735</v>
      </c>
      <c r="F248" s="5">
        <v>44826</v>
      </c>
      <c r="G248" s="41">
        <f t="shared" si="12"/>
        <v>2022</v>
      </c>
      <c r="H248" s="42">
        <f t="shared" si="10"/>
        <v>6</v>
      </c>
      <c r="I248" s="41" t="str">
        <f t="shared" si="11"/>
        <v>junho</v>
      </c>
      <c r="J248" s="3">
        <v>82800</v>
      </c>
      <c r="K248" s="2">
        <v>27600</v>
      </c>
      <c r="L248" s="2">
        <v>2022004070</v>
      </c>
      <c r="M248" s="2" t="s">
        <v>443</v>
      </c>
      <c r="N248" s="7" t="s">
        <v>12</v>
      </c>
      <c r="O248" s="10" t="s">
        <v>11</v>
      </c>
      <c r="P248" s="5">
        <v>44733</v>
      </c>
    </row>
    <row r="249" spans="1:16" ht="24" hidden="1" x14ac:dyDescent="0.25">
      <c r="A249" s="37" t="s">
        <v>691</v>
      </c>
      <c r="B249" s="8">
        <v>5155425000193</v>
      </c>
      <c r="C249" s="9" t="s">
        <v>692</v>
      </c>
      <c r="D249" s="2" t="s">
        <v>693</v>
      </c>
      <c r="E249" s="5">
        <v>44736</v>
      </c>
      <c r="F249" s="5">
        <v>44885</v>
      </c>
      <c r="G249" s="41">
        <f t="shared" si="12"/>
        <v>2022</v>
      </c>
      <c r="H249" s="42">
        <f t="shared" si="10"/>
        <v>6</v>
      </c>
      <c r="I249" s="41" t="str">
        <f t="shared" si="11"/>
        <v>junho</v>
      </c>
      <c r="J249" s="3">
        <v>1267.76</v>
      </c>
      <c r="K249" s="2"/>
      <c r="L249" s="2"/>
      <c r="M249" s="2" t="s">
        <v>443</v>
      </c>
      <c r="N249" s="7"/>
      <c r="O249" s="10"/>
      <c r="P249" s="5">
        <v>44736</v>
      </c>
    </row>
    <row r="250" spans="1:16" ht="24" hidden="1" x14ac:dyDescent="0.25">
      <c r="A250" s="37" t="s">
        <v>694</v>
      </c>
      <c r="B250" s="8">
        <v>10720011000108</v>
      </c>
      <c r="C250" s="9" t="s">
        <v>695</v>
      </c>
      <c r="D250" s="2" t="s">
        <v>696</v>
      </c>
      <c r="E250" s="5">
        <v>44737</v>
      </c>
      <c r="F250" s="5">
        <v>45101</v>
      </c>
      <c r="G250" s="41">
        <f t="shared" si="12"/>
        <v>2022</v>
      </c>
      <c r="H250" s="42">
        <f t="shared" si="10"/>
        <v>6</v>
      </c>
      <c r="I250" s="41" t="str">
        <f t="shared" si="11"/>
        <v>junho</v>
      </c>
      <c r="J250" s="3">
        <v>21996</v>
      </c>
      <c r="K250" s="2">
        <v>1999.64</v>
      </c>
      <c r="L250" s="2">
        <v>2018002647</v>
      </c>
      <c r="M250" s="2" t="s">
        <v>443</v>
      </c>
      <c r="N250" s="7" t="s">
        <v>12</v>
      </c>
      <c r="O250" s="10" t="s">
        <v>11</v>
      </c>
      <c r="P250" s="5">
        <v>44700</v>
      </c>
    </row>
    <row r="251" spans="1:16" ht="24" hidden="1" x14ac:dyDescent="0.25">
      <c r="A251" s="37" t="s">
        <v>660</v>
      </c>
      <c r="B251" s="8">
        <v>15131757000191</v>
      </c>
      <c r="C251" s="9" t="s">
        <v>697</v>
      </c>
      <c r="D251" s="2" t="s">
        <v>698</v>
      </c>
      <c r="E251" s="5">
        <v>44741</v>
      </c>
      <c r="F251" s="5">
        <v>45105</v>
      </c>
      <c r="G251" s="41">
        <f t="shared" si="12"/>
        <v>2022</v>
      </c>
      <c r="H251" s="42">
        <f t="shared" si="10"/>
        <v>6</v>
      </c>
      <c r="I251" s="41" t="str">
        <f t="shared" si="11"/>
        <v>junho</v>
      </c>
      <c r="J251" s="3">
        <v>27000</v>
      </c>
      <c r="K251" s="2">
        <v>2454.5500000000002</v>
      </c>
      <c r="L251" s="2">
        <v>2022003990</v>
      </c>
      <c r="M251" s="2" t="s">
        <v>443</v>
      </c>
      <c r="N251" s="7" t="s">
        <v>12</v>
      </c>
      <c r="O251" s="10" t="s">
        <v>11</v>
      </c>
      <c r="P251" s="5">
        <v>44739</v>
      </c>
    </row>
    <row r="252" spans="1:16" hidden="1" x14ac:dyDescent="0.25">
      <c r="A252" s="37" t="s">
        <v>699</v>
      </c>
      <c r="B252" s="8">
        <v>2535505000186</v>
      </c>
      <c r="C252" s="9" t="s">
        <v>700</v>
      </c>
      <c r="D252" s="2" t="s">
        <v>701</v>
      </c>
      <c r="E252" s="5">
        <v>44742</v>
      </c>
      <c r="F252" s="5">
        <v>44924</v>
      </c>
      <c r="G252" s="41">
        <f t="shared" si="12"/>
        <v>2022</v>
      </c>
      <c r="H252" s="42">
        <f t="shared" si="10"/>
        <v>6</v>
      </c>
      <c r="I252" s="41" t="str">
        <f t="shared" si="11"/>
        <v>junho</v>
      </c>
      <c r="J252" s="3">
        <v>19154.38</v>
      </c>
      <c r="K252" s="2">
        <v>3192.39</v>
      </c>
      <c r="L252" s="2">
        <v>2022002850</v>
      </c>
      <c r="M252" s="2" t="s">
        <v>443</v>
      </c>
      <c r="N252" s="7" t="s">
        <v>12</v>
      </c>
      <c r="O252" s="10" t="s">
        <v>11</v>
      </c>
      <c r="P252" s="5">
        <v>44739</v>
      </c>
    </row>
    <row r="253" spans="1:16" ht="24" hidden="1" x14ac:dyDescent="0.25">
      <c r="A253" s="37" t="s">
        <v>34</v>
      </c>
      <c r="B253" s="8">
        <v>3813499000144</v>
      </c>
      <c r="C253" s="9" t="s">
        <v>702</v>
      </c>
      <c r="D253" s="2" t="s">
        <v>703</v>
      </c>
      <c r="E253" s="5">
        <v>44743</v>
      </c>
      <c r="F253" s="5">
        <v>45107</v>
      </c>
      <c r="G253" s="41">
        <f t="shared" si="12"/>
        <v>2022</v>
      </c>
      <c r="H253" s="42">
        <f t="shared" si="10"/>
        <v>7</v>
      </c>
      <c r="I253" s="41" t="str">
        <f t="shared" si="11"/>
        <v>julho</v>
      </c>
      <c r="J253" s="3">
        <v>119000</v>
      </c>
      <c r="K253" s="2">
        <v>9916.66</v>
      </c>
      <c r="L253" s="2">
        <v>2022002504</v>
      </c>
      <c r="M253" s="2" t="s">
        <v>443</v>
      </c>
      <c r="N253" s="7" t="s">
        <v>12</v>
      </c>
      <c r="O253" s="10" t="s">
        <v>11</v>
      </c>
      <c r="P253" s="5">
        <v>44740</v>
      </c>
    </row>
    <row r="254" spans="1:16" ht="24" hidden="1" x14ac:dyDescent="0.25">
      <c r="A254" s="37" t="s">
        <v>44</v>
      </c>
      <c r="B254" s="8">
        <v>2323120000236</v>
      </c>
      <c r="C254" s="9" t="s">
        <v>704</v>
      </c>
      <c r="D254" s="2" t="s">
        <v>705</v>
      </c>
      <c r="E254" s="5">
        <v>44743</v>
      </c>
      <c r="F254" s="5">
        <v>45107</v>
      </c>
      <c r="G254" s="41">
        <f t="shared" si="12"/>
        <v>2022</v>
      </c>
      <c r="H254" s="42">
        <f t="shared" si="10"/>
        <v>7</v>
      </c>
      <c r="I254" s="41" t="str">
        <f t="shared" si="11"/>
        <v>julho</v>
      </c>
      <c r="J254" s="3">
        <v>286691.20000000001</v>
      </c>
      <c r="K254" s="2">
        <v>23890.93</v>
      </c>
      <c r="L254" s="2">
        <v>2022002872</v>
      </c>
      <c r="M254" s="2" t="s">
        <v>443</v>
      </c>
      <c r="N254" s="7" t="s">
        <v>12</v>
      </c>
      <c r="O254" s="10" t="s">
        <v>11</v>
      </c>
      <c r="P254" s="5">
        <v>44741</v>
      </c>
    </row>
    <row r="255" spans="1:16" ht="24" hidden="1" x14ac:dyDescent="0.25">
      <c r="A255" s="37" t="s">
        <v>22</v>
      </c>
      <c r="B255" s="8">
        <v>5444743000174</v>
      </c>
      <c r="C255" s="9" t="s">
        <v>706</v>
      </c>
      <c r="D255" s="2" t="s">
        <v>707</v>
      </c>
      <c r="E255" s="5">
        <v>44744</v>
      </c>
      <c r="F255" s="5">
        <v>45108</v>
      </c>
      <c r="G255" s="41">
        <f t="shared" si="12"/>
        <v>2022</v>
      </c>
      <c r="H255" s="42">
        <f t="shared" si="10"/>
        <v>7</v>
      </c>
      <c r="I255" s="41" t="str">
        <f t="shared" si="11"/>
        <v>julho</v>
      </c>
      <c r="J255" s="3">
        <v>12547</v>
      </c>
      <c r="K255" s="2">
        <v>1045.58</v>
      </c>
      <c r="L255" s="2">
        <v>2022002337</v>
      </c>
      <c r="M255" s="2" t="s">
        <v>443</v>
      </c>
      <c r="N255" s="7" t="s">
        <v>12</v>
      </c>
      <c r="O255" s="10" t="s">
        <v>11</v>
      </c>
      <c r="P255" s="5">
        <v>44739</v>
      </c>
    </row>
    <row r="256" spans="1:16" ht="24" hidden="1" x14ac:dyDescent="0.25">
      <c r="A256" s="37" t="s">
        <v>708</v>
      </c>
      <c r="B256" s="8">
        <v>5109802000158</v>
      </c>
      <c r="C256" s="9" t="s">
        <v>709</v>
      </c>
      <c r="D256" s="2" t="s">
        <v>710</v>
      </c>
      <c r="E256" s="5">
        <v>44744</v>
      </c>
      <c r="F256" s="5">
        <v>45108</v>
      </c>
      <c r="G256" s="41">
        <f t="shared" si="12"/>
        <v>2022</v>
      </c>
      <c r="H256" s="42">
        <f t="shared" si="10"/>
        <v>7</v>
      </c>
      <c r="I256" s="41" t="str">
        <f t="shared" si="11"/>
        <v>julho</v>
      </c>
      <c r="J256" s="3">
        <v>3600</v>
      </c>
      <c r="K256" s="2">
        <v>300</v>
      </c>
      <c r="L256" s="2">
        <v>2022003298</v>
      </c>
      <c r="M256" s="2" t="s">
        <v>443</v>
      </c>
      <c r="N256" s="7" t="s">
        <v>12</v>
      </c>
      <c r="O256" s="10" t="s">
        <v>11</v>
      </c>
      <c r="P256" s="5">
        <v>44743</v>
      </c>
    </row>
    <row r="257" spans="1:16" ht="24" hidden="1" x14ac:dyDescent="0.25">
      <c r="A257" s="37" t="s">
        <v>18</v>
      </c>
      <c r="B257" s="8">
        <v>18222633000100</v>
      </c>
      <c r="C257" s="9" t="s">
        <v>711</v>
      </c>
      <c r="D257" s="2" t="s">
        <v>712</v>
      </c>
      <c r="E257" s="5">
        <v>44746</v>
      </c>
      <c r="F257" s="5">
        <v>45110</v>
      </c>
      <c r="G257" s="41">
        <f t="shared" si="12"/>
        <v>2022</v>
      </c>
      <c r="H257" s="42">
        <f t="shared" si="10"/>
        <v>7</v>
      </c>
      <c r="I257" s="41" t="str">
        <f t="shared" si="11"/>
        <v>julho</v>
      </c>
      <c r="J257" s="3">
        <v>386119.08</v>
      </c>
      <c r="K257" s="2">
        <v>32176.59</v>
      </c>
      <c r="L257" s="2" t="s">
        <v>713</v>
      </c>
      <c r="M257" s="2" t="s">
        <v>443</v>
      </c>
      <c r="N257" s="7" t="s">
        <v>12</v>
      </c>
      <c r="O257" s="10" t="s">
        <v>11</v>
      </c>
      <c r="P257" s="5">
        <v>44743</v>
      </c>
    </row>
    <row r="258" spans="1:16" ht="36" hidden="1" x14ac:dyDescent="0.25">
      <c r="A258" s="37" t="s">
        <v>714</v>
      </c>
      <c r="B258" s="8">
        <v>4181869000130</v>
      </c>
      <c r="C258" s="9" t="s">
        <v>715</v>
      </c>
      <c r="D258" s="2" t="s">
        <v>716</v>
      </c>
      <c r="E258" s="5">
        <v>44746</v>
      </c>
      <c r="F258" s="5">
        <v>45110</v>
      </c>
      <c r="G258" s="41">
        <f t="shared" si="12"/>
        <v>2022</v>
      </c>
      <c r="H258" s="42">
        <f t="shared" ref="H258:H321" si="13">MONTH(E258)</f>
        <v>7</v>
      </c>
      <c r="I258" s="41" t="str">
        <f t="shared" si="11"/>
        <v>julho</v>
      </c>
      <c r="J258" s="3">
        <v>4606579.2</v>
      </c>
      <c r="K258" s="2">
        <v>418779.93</v>
      </c>
      <c r="L258" s="2">
        <v>2019000526</v>
      </c>
      <c r="M258" s="2" t="s">
        <v>443</v>
      </c>
      <c r="N258" s="7" t="s">
        <v>12</v>
      </c>
      <c r="O258" s="10" t="s">
        <v>11</v>
      </c>
      <c r="P258" s="5">
        <v>44741</v>
      </c>
    </row>
    <row r="259" spans="1:16" ht="24" hidden="1" x14ac:dyDescent="0.25">
      <c r="A259" s="37" t="s">
        <v>717</v>
      </c>
      <c r="B259" s="8">
        <v>40400044000123</v>
      </c>
      <c r="C259" s="9" t="s">
        <v>718</v>
      </c>
      <c r="D259" s="2" t="s">
        <v>719</v>
      </c>
      <c r="E259" s="5">
        <v>44746</v>
      </c>
      <c r="F259" s="5">
        <v>45110</v>
      </c>
      <c r="G259" s="41">
        <f t="shared" si="12"/>
        <v>2022</v>
      </c>
      <c r="H259" s="42">
        <f t="shared" si="13"/>
        <v>7</v>
      </c>
      <c r="I259" s="41" t="str">
        <f t="shared" ref="I259:I322" si="14">TEXT(H259*29,"Mmmmmmm")</f>
        <v>julho</v>
      </c>
      <c r="J259" s="3">
        <v>210000</v>
      </c>
      <c r="K259" s="2">
        <v>17500</v>
      </c>
      <c r="L259" s="2">
        <v>2022003766</v>
      </c>
      <c r="M259" s="2" t="s">
        <v>443</v>
      </c>
      <c r="N259" s="7" t="s">
        <v>12</v>
      </c>
      <c r="O259" s="10" t="s">
        <v>11</v>
      </c>
      <c r="P259" s="5">
        <v>44743</v>
      </c>
    </row>
    <row r="260" spans="1:16" ht="36" hidden="1" x14ac:dyDescent="0.25">
      <c r="A260" s="37" t="s">
        <v>99</v>
      </c>
      <c r="B260" s="8">
        <v>28966389000143</v>
      </c>
      <c r="C260" s="9" t="s">
        <v>720</v>
      </c>
      <c r="D260" s="2" t="s">
        <v>721</v>
      </c>
      <c r="E260" s="5">
        <v>44749</v>
      </c>
      <c r="F260" s="5">
        <v>44821</v>
      </c>
      <c r="G260" s="41">
        <f t="shared" si="12"/>
        <v>2022</v>
      </c>
      <c r="H260" s="42">
        <f t="shared" si="13"/>
        <v>7</v>
      </c>
      <c r="I260" s="41" t="str">
        <f t="shared" si="14"/>
        <v>julho</v>
      </c>
      <c r="J260" s="3">
        <v>513407.94</v>
      </c>
      <c r="K260" s="2">
        <v>256703.97</v>
      </c>
      <c r="L260" s="2" t="s">
        <v>722</v>
      </c>
      <c r="M260" s="2" t="s">
        <v>443</v>
      </c>
      <c r="N260" s="7" t="s">
        <v>4</v>
      </c>
      <c r="O260" s="10" t="s">
        <v>11</v>
      </c>
      <c r="P260" s="5">
        <v>44749</v>
      </c>
    </row>
    <row r="261" spans="1:16" ht="24" hidden="1" x14ac:dyDescent="0.25">
      <c r="A261" s="37" t="s">
        <v>723</v>
      </c>
      <c r="B261" s="8">
        <v>5944604000533</v>
      </c>
      <c r="C261" s="9" t="s">
        <v>724</v>
      </c>
      <c r="D261" s="2" t="s">
        <v>725</v>
      </c>
      <c r="E261" s="5">
        <v>44749</v>
      </c>
      <c r="F261" s="5">
        <v>45113</v>
      </c>
      <c r="G261" s="41">
        <f t="shared" si="12"/>
        <v>2022</v>
      </c>
      <c r="H261" s="42">
        <f t="shared" si="13"/>
        <v>7</v>
      </c>
      <c r="I261" s="41" t="str">
        <f t="shared" si="14"/>
        <v>julho</v>
      </c>
      <c r="J261" s="3">
        <v>57000</v>
      </c>
      <c r="K261" s="2">
        <v>4750</v>
      </c>
      <c r="L261" s="2">
        <v>2020003129</v>
      </c>
      <c r="M261" s="2" t="s">
        <v>443</v>
      </c>
      <c r="N261" s="7" t="s">
        <v>10</v>
      </c>
      <c r="O261" s="10" t="s">
        <v>11</v>
      </c>
      <c r="P261" s="5">
        <v>44739</v>
      </c>
    </row>
    <row r="262" spans="1:16" ht="24" hidden="1" x14ac:dyDescent="0.25">
      <c r="A262" s="37" t="s">
        <v>726</v>
      </c>
      <c r="B262" s="8">
        <v>26921908000202</v>
      </c>
      <c r="C262" s="9" t="s">
        <v>727</v>
      </c>
      <c r="D262" s="2" t="s">
        <v>728</v>
      </c>
      <c r="E262" s="5">
        <v>44749</v>
      </c>
      <c r="F262" s="5">
        <v>45113</v>
      </c>
      <c r="G262" s="41">
        <f t="shared" si="12"/>
        <v>2022</v>
      </c>
      <c r="H262" s="42">
        <f t="shared" si="13"/>
        <v>7</v>
      </c>
      <c r="I262" s="41" t="str">
        <f t="shared" si="14"/>
        <v>julho</v>
      </c>
      <c r="J262" s="3">
        <v>102480</v>
      </c>
      <c r="K262" s="2">
        <v>8540</v>
      </c>
      <c r="L262" s="2" t="s">
        <v>729</v>
      </c>
      <c r="M262" s="2" t="s">
        <v>443</v>
      </c>
      <c r="N262" s="7" t="s">
        <v>12</v>
      </c>
      <c r="O262" s="10" t="s">
        <v>11</v>
      </c>
      <c r="P262" s="5">
        <v>44736</v>
      </c>
    </row>
    <row r="263" spans="1:16" ht="24" hidden="1" x14ac:dyDescent="0.25">
      <c r="A263" s="37" t="s">
        <v>676</v>
      </c>
      <c r="B263" s="8">
        <v>6175447000188</v>
      </c>
      <c r="C263" s="9" t="s">
        <v>730</v>
      </c>
      <c r="D263" s="2" t="s">
        <v>731</v>
      </c>
      <c r="E263" s="5">
        <v>44750</v>
      </c>
      <c r="F263" s="5">
        <v>45114</v>
      </c>
      <c r="G263" s="41">
        <f t="shared" si="12"/>
        <v>2022</v>
      </c>
      <c r="H263" s="42">
        <f t="shared" si="13"/>
        <v>7</v>
      </c>
      <c r="I263" s="41" t="str">
        <f t="shared" si="14"/>
        <v>julho</v>
      </c>
      <c r="J263" s="3">
        <v>72000</v>
      </c>
      <c r="K263" s="2">
        <v>6000</v>
      </c>
      <c r="L263" s="2">
        <v>2022001611</v>
      </c>
      <c r="M263" s="2" t="s">
        <v>443</v>
      </c>
      <c r="N263" s="7" t="s">
        <v>12</v>
      </c>
      <c r="O263" s="10" t="s">
        <v>11</v>
      </c>
      <c r="P263" s="5">
        <v>44743</v>
      </c>
    </row>
    <row r="264" spans="1:16" ht="24" hidden="1" x14ac:dyDescent="0.25">
      <c r="A264" s="37" t="s">
        <v>469</v>
      </c>
      <c r="B264" s="8">
        <v>17672848000160</v>
      </c>
      <c r="C264" s="9" t="s">
        <v>732</v>
      </c>
      <c r="D264" s="2" t="s">
        <v>572</v>
      </c>
      <c r="E264" s="5">
        <v>44752</v>
      </c>
      <c r="F264" s="5">
        <v>45116</v>
      </c>
      <c r="G264" s="41">
        <f t="shared" si="12"/>
        <v>2022</v>
      </c>
      <c r="H264" s="42">
        <f t="shared" si="13"/>
        <v>7</v>
      </c>
      <c r="I264" s="41" t="str">
        <f t="shared" si="14"/>
        <v>julho</v>
      </c>
      <c r="J264" s="3">
        <v>1052399.8799999999</v>
      </c>
      <c r="K264" s="2">
        <v>87699.99</v>
      </c>
      <c r="L264" s="2" t="s">
        <v>733</v>
      </c>
      <c r="M264" s="2" t="s">
        <v>443</v>
      </c>
      <c r="N264" s="7" t="s">
        <v>12</v>
      </c>
      <c r="O264" s="10" t="s">
        <v>11</v>
      </c>
      <c r="P264" s="5">
        <v>44749</v>
      </c>
    </row>
    <row r="265" spans="1:16" ht="24" hidden="1" x14ac:dyDescent="0.25">
      <c r="A265" s="37" t="s">
        <v>734</v>
      </c>
      <c r="B265" s="8">
        <v>74400052000191</v>
      </c>
      <c r="C265" s="9" t="s">
        <v>735</v>
      </c>
      <c r="D265" s="2" t="s">
        <v>736</v>
      </c>
      <c r="E265" s="5">
        <v>44753</v>
      </c>
      <c r="F265" s="5">
        <v>45117</v>
      </c>
      <c r="G265" s="41">
        <f t="shared" si="12"/>
        <v>2022</v>
      </c>
      <c r="H265" s="42">
        <f t="shared" si="13"/>
        <v>7</v>
      </c>
      <c r="I265" s="41" t="str">
        <f t="shared" si="14"/>
        <v>julho</v>
      </c>
      <c r="J265" s="3">
        <v>66816</v>
      </c>
      <c r="K265" s="2">
        <v>5568</v>
      </c>
      <c r="L265" s="2">
        <v>2022001385</v>
      </c>
      <c r="M265" s="2" t="s">
        <v>443</v>
      </c>
      <c r="N265" s="7" t="s">
        <v>12</v>
      </c>
      <c r="O265" s="10" t="s">
        <v>11</v>
      </c>
      <c r="P265" s="5">
        <v>44749</v>
      </c>
    </row>
    <row r="266" spans="1:16" ht="24" hidden="1" x14ac:dyDescent="0.25">
      <c r="A266" s="37" t="s">
        <v>737</v>
      </c>
      <c r="B266" s="8">
        <v>7478804000140</v>
      </c>
      <c r="C266" s="9" t="s">
        <v>738</v>
      </c>
      <c r="D266" s="2" t="s">
        <v>739</v>
      </c>
      <c r="E266" s="5">
        <v>44753</v>
      </c>
      <c r="F266" s="5">
        <v>45117</v>
      </c>
      <c r="G266" s="41">
        <f t="shared" si="12"/>
        <v>2022</v>
      </c>
      <c r="H266" s="42">
        <f t="shared" si="13"/>
        <v>7</v>
      </c>
      <c r="I266" s="41" t="str">
        <f t="shared" si="14"/>
        <v>julho</v>
      </c>
      <c r="J266" s="3">
        <v>114000</v>
      </c>
      <c r="K266" s="2">
        <v>9500</v>
      </c>
      <c r="L266" s="2">
        <v>2022003656</v>
      </c>
      <c r="M266" s="2" t="s">
        <v>443</v>
      </c>
      <c r="N266" s="7" t="s">
        <v>12</v>
      </c>
      <c r="O266" s="10" t="s">
        <v>11</v>
      </c>
      <c r="P266" s="5">
        <v>44749</v>
      </c>
    </row>
    <row r="267" spans="1:16" ht="24" hidden="1" x14ac:dyDescent="0.25">
      <c r="A267" s="37" t="s">
        <v>337</v>
      </c>
      <c r="B267" s="8">
        <v>24587903000189</v>
      </c>
      <c r="C267" s="9" t="s">
        <v>740</v>
      </c>
      <c r="D267" s="2" t="s">
        <v>741</v>
      </c>
      <c r="E267" s="5">
        <v>44753</v>
      </c>
      <c r="F267" s="5">
        <v>45117</v>
      </c>
      <c r="G267" s="41">
        <f t="shared" si="12"/>
        <v>2022</v>
      </c>
      <c r="H267" s="42">
        <f t="shared" si="13"/>
        <v>7</v>
      </c>
      <c r="I267" s="41" t="str">
        <f t="shared" si="14"/>
        <v>julho</v>
      </c>
      <c r="J267" s="3">
        <v>59865</v>
      </c>
      <c r="K267" s="2">
        <v>4988.75</v>
      </c>
      <c r="L267" s="2">
        <v>2022002725</v>
      </c>
      <c r="M267" s="2" t="s">
        <v>443</v>
      </c>
      <c r="N267" s="7" t="s">
        <v>12</v>
      </c>
      <c r="O267" s="10" t="s">
        <v>11</v>
      </c>
      <c r="P267" s="5">
        <v>44751</v>
      </c>
    </row>
    <row r="268" spans="1:16" ht="24" hidden="1" x14ac:dyDescent="0.25">
      <c r="A268" s="37" t="s">
        <v>742</v>
      </c>
      <c r="B268" s="8">
        <v>30252820000131</v>
      </c>
      <c r="C268" s="9" t="s">
        <v>743</v>
      </c>
      <c r="D268" s="2" t="s">
        <v>744</v>
      </c>
      <c r="E268" s="5">
        <v>44754</v>
      </c>
      <c r="F268" s="5">
        <v>44888</v>
      </c>
      <c r="G268" s="41">
        <f t="shared" si="12"/>
        <v>2022</v>
      </c>
      <c r="H268" s="42">
        <f t="shared" si="13"/>
        <v>7</v>
      </c>
      <c r="I268" s="41" t="str">
        <f t="shared" si="14"/>
        <v>julho</v>
      </c>
      <c r="J268" s="3">
        <v>6606</v>
      </c>
      <c r="K268" s="2">
        <v>1651.5</v>
      </c>
      <c r="L268" s="2">
        <v>2021004721</v>
      </c>
      <c r="M268" s="2" t="s">
        <v>443</v>
      </c>
      <c r="N268" s="7" t="s">
        <v>4</v>
      </c>
      <c r="O268" s="10" t="s">
        <v>11</v>
      </c>
      <c r="P268" s="5">
        <v>44760</v>
      </c>
    </row>
    <row r="269" spans="1:16" ht="24" hidden="1" x14ac:dyDescent="0.25">
      <c r="A269" s="37" t="s">
        <v>745</v>
      </c>
      <c r="B269" s="8">
        <v>5112286000110</v>
      </c>
      <c r="C269" s="9" t="s">
        <v>746</v>
      </c>
      <c r="D269" s="2" t="s">
        <v>747</v>
      </c>
      <c r="E269" s="5">
        <v>44755</v>
      </c>
      <c r="F269" s="5">
        <v>44900</v>
      </c>
      <c r="G269" s="41">
        <f t="shared" si="12"/>
        <v>2022</v>
      </c>
      <c r="H269" s="42">
        <f t="shared" si="13"/>
        <v>7</v>
      </c>
      <c r="I269" s="41" t="str">
        <f t="shared" si="14"/>
        <v>julho</v>
      </c>
      <c r="J269" s="3">
        <v>41200</v>
      </c>
      <c r="K269" s="2">
        <v>3745.45</v>
      </c>
      <c r="L269" s="2">
        <v>2021005074</v>
      </c>
      <c r="M269" s="2" t="s">
        <v>443</v>
      </c>
      <c r="N269" s="7" t="s">
        <v>4</v>
      </c>
      <c r="O269" s="10" t="s">
        <v>11</v>
      </c>
      <c r="P269" s="5">
        <v>44755</v>
      </c>
    </row>
    <row r="270" spans="1:16" ht="36" hidden="1" x14ac:dyDescent="0.25">
      <c r="A270" s="37" t="s">
        <v>748</v>
      </c>
      <c r="B270" s="8">
        <v>24258323000148</v>
      </c>
      <c r="C270" s="9" t="s">
        <v>749</v>
      </c>
      <c r="D270" s="2" t="s">
        <v>750</v>
      </c>
      <c r="E270" s="5">
        <v>44757</v>
      </c>
      <c r="F270" s="5">
        <v>44817</v>
      </c>
      <c r="G270" s="41">
        <f t="shared" si="12"/>
        <v>2022</v>
      </c>
      <c r="H270" s="42">
        <f t="shared" si="13"/>
        <v>7</v>
      </c>
      <c r="I270" s="41" t="str">
        <f t="shared" si="14"/>
        <v>julho</v>
      </c>
      <c r="J270" s="3">
        <v>7560</v>
      </c>
      <c r="K270" s="2">
        <v>7560</v>
      </c>
      <c r="L270" s="2" t="s">
        <v>751</v>
      </c>
      <c r="M270" s="2" t="s">
        <v>443</v>
      </c>
      <c r="N270" s="7" t="s">
        <v>12</v>
      </c>
      <c r="O270" s="10" t="s">
        <v>11</v>
      </c>
      <c r="P270" s="5">
        <v>44753</v>
      </c>
    </row>
    <row r="271" spans="1:16" ht="24" hidden="1" x14ac:dyDescent="0.25">
      <c r="A271" s="37" t="s">
        <v>576</v>
      </c>
      <c r="B271" s="8">
        <v>1411347000190</v>
      </c>
      <c r="C271" s="9" t="s">
        <v>752</v>
      </c>
      <c r="D271" s="2" t="s">
        <v>578</v>
      </c>
      <c r="E271" s="5">
        <v>44760</v>
      </c>
      <c r="F271" s="5">
        <v>45025</v>
      </c>
      <c r="G271" s="41">
        <f t="shared" si="12"/>
        <v>2022</v>
      </c>
      <c r="H271" s="42">
        <f t="shared" si="13"/>
        <v>7</v>
      </c>
      <c r="I271" s="41" t="str">
        <f t="shared" si="14"/>
        <v>julho</v>
      </c>
      <c r="J271" s="3">
        <v>0</v>
      </c>
      <c r="K271" s="2">
        <v>0</v>
      </c>
      <c r="L271" s="2" t="s">
        <v>579</v>
      </c>
      <c r="M271" s="2" t="s">
        <v>443</v>
      </c>
      <c r="N271" s="7" t="s">
        <v>4</v>
      </c>
      <c r="O271" s="10" t="s">
        <v>11</v>
      </c>
      <c r="P271" s="5">
        <v>44760</v>
      </c>
    </row>
    <row r="272" spans="1:16" hidden="1" x14ac:dyDescent="0.25">
      <c r="A272" s="37" t="s">
        <v>45</v>
      </c>
      <c r="B272" s="8">
        <v>24824187000106</v>
      </c>
      <c r="C272" s="9" t="s">
        <v>753</v>
      </c>
      <c r="D272" s="2" t="s">
        <v>754</v>
      </c>
      <c r="E272" s="5">
        <v>44760</v>
      </c>
      <c r="F272" s="5">
        <v>45124</v>
      </c>
      <c r="G272" s="41">
        <f t="shared" si="12"/>
        <v>2022</v>
      </c>
      <c r="H272" s="42">
        <f t="shared" si="13"/>
        <v>7</v>
      </c>
      <c r="I272" s="41" t="str">
        <f t="shared" si="14"/>
        <v>julho</v>
      </c>
      <c r="J272" s="3">
        <v>16089.12</v>
      </c>
      <c r="K272" s="2">
        <v>1340.76</v>
      </c>
      <c r="L272" s="2">
        <v>2018003041</v>
      </c>
      <c r="M272" s="2" t="s">
        <v>443</v>
      </c>
      <c r="N272" s="7" t="s">
        <v>12</v>
      </c>
      <c r="O272" s="10" t="s">
        <v>11</v>
      </c>
      <c r="P272" s="5">
        <v>44756</v>
      </c>
    </row>
    <row r="273" spans="1:16" ht="36" hidden="1" x14ac:dyDescent="0.25">
      <c r="A273" s="37" t="s">
        <v>755</v>
      </c>
      <c r="B273" s="8">
        <v>27909211000106</v>
      </c>
      <c r="C273" s="9" t="s">
        <v>756</v>
      </c>
      <c r="D273" s="2" t="s">
        <v>757</v>
      </c>
      <c r="E273" s="5">
        <v>44762</v>
      </c>
      <c r="F273" s="5">
        <v>45126</v>
      </c>
      <c r="G273" s="41">
        <f t="shared" si="12"/>
        <v>2022</v>
      </c>
      <c r="H273" s="42">
        <f t="shared" si="13"/>
        <v>7</v>
      </c>
      <c r="I273" s="41" t="str">
        <f t="shared" si="14"/>
        <v>julho</v>
      </c>
      <c r="J273" s="3">
        <v>1392830.02</v>
      </c>
      <c r="K273" s="2">
        <v>116069.17</v>
      </c>
      <c r="L273" s="2">
        <v>2022002032</v>
      </c>
      <c r="M273" s="2" t="s">
        <v>443</v>
      </c>
      <c r="N273" s="7" t="s">
        <v>12</v>
      </c>
      <c r="O273" s="10" t="s">
        <v>11</v>
      </c>
      <c r="P273" s="5">
        <v>44762</v>
      </c>
    </row>
    <row r="274" spans="1:16" ht="24" hidden="1" x14ac:dyDescent="0.25">
      <c r="A274" s="37" t="s">
        <v>59</v>
      </c>
      <c r="B274" s="8">
        <v>2341599000152</v>
      </c>
      <c r="C274" s="9" t="s">
        <v>758</v>
      </c>
      <c r="D274" s="2" t="s">
        <v>759</v>
      </c>
      <c r="E274" s="5">
        <v>44763</v>
      </c>
      <c r="F274" s="5">
        <v>45127</v>
      </c>
      <c r="G274" s="41">
        <f t="shared" si="12"/>
        <v>2022</v>
      </c>
      <c r="H274" s="42">
        <f t="shared" si="13"/>
        <v>7</v>
      </c>
      <c r="I274" s="41" t="str">
        <f t="shared" si="14"/>
        <v>julho</v>
      </c>
      <c r="J274" s="3">
        <v>10000</v>
      </c>
      <c r="K274" s="2">
        <v>833.33</v>
      </c>
      <c r="L274" s="2">
        <v>2020003429</v>
      </c>
      <c r="M274" s="2" t="s">
        <v>443</v>
      </c>
      <c r="N274" s="7" t="s">
        <v>12</v>
      </c>
      <c r="O274" s="10" t="s">
        <v>11</v>
      </c>
      <c r="P274" s="5">
        <v>44760</v>
      </c>
    </row>
    <row r="275" spans="1:16" ht="24" hidden="1" x14ac:dyDescent="0.25">
      <c r="A275" s="37" t="s">
        <v>444</v>
      </c>
      <c r="B275" s="8">
        <v>31673254000102</v>
      </c>
      <c r="C275" s="9" t="s">
        <v>760</v>
      </c>
      <c r="D275" s="2" t="s">
        <v>761</v>
      </c>
      <c r="E275" s="5">
        <v>44763</v>
      </c>
      <c r="F275" s="5">
        <v>45127</v>
      </c>
      <c r="G275" s="41">
        <f t="shared" si="12"/>
        <v>2022</v>
      </c>
      <c r="H275" s="42">
        <f t="shared" si="13"/>
        <v>7</v>
      </c>
      <c r="I275" s="41" t="str">
        <f t="shared" si="14"/>
        <v>julho</v>
      </c>
      <c r="J275" s="3">
        <v>100800</v>
      </c>
      <c r="K275" s="2">
        <v>8400</v>
      </c>
      <c r="L275" s="2">
        <v>2021004315</v>
      </c>
      <c r="M275" s="2" t="s">
        <v>443</v>
      </c>
      <c r="N275" s="7" t="s">
        <v>12</v>
      </c>
      <c r="O275" s="10" t="s">
        <v>11</v>
      </c>
      <c r="P275" s="5">
        <v>44762</v>
      </c>
    </row>
    <row r="276" spans="1:16" ht="36" hidden="1" x14ac:dyDescent="0.25">
      <c r="A276" s="37" t="s">
        <v>762</v>
      </c>
      <c r="B276" s="8">
        <v>80120000146</v>
      </c>
      <c r="C276" s="9" t="s">
        <v>763</v>
      </c>
      <c r="D276" s="2" t="s">
        <v>764</v>
      </c>
      <c r="E276" s="5">
        <v>44767</v>
      </c>
      <c r="F276" s="5">
        <v>45131</v>
      </c>
      <c r="G276" s="41">
        <f t="shared" si="12"/>
        <v>2022</v>
      </c>
      <c r="H276" s="42">
        <f t="shared" si="13"/>
        <v>7</v>
      </c>
      <c r="I276" s="41" t="str">
        <f t="shared" si="14"/>
        <v>julho</v>
      </c>
      <c r="J276" s="3">
        <v>155520</v>
      </c>
      <c r="K276" s="2">
        <v>12960</v>
      </c>
      <c r="L276" s="2">
        <v>2022004482</v>
      </c>
      <c r="M276" s="2" t="s">
        <v>443</v>
      </c>
      <c r="N276" s="7" t="s">
        <v>12</v>
      </c>
      <c r="O276" s="10" t="s">
        <v>11</v>
      </c>
      <c r="P276" s="5">
        <v>44767</v>
      </c>
    </row>
    <row r="277" spans="1:16" ht="36" hidden="1" x14ac:dyDescent="0.25">
      <c r="A277" s="37" t="s">
        <v>683</v>
      </c>
      <c r="B277" s="8">
        <v>24801201000156</v>
      </c>
      <c r="C277" s="9" t="s">
        <v>765</v>
      </c>
      <c r="D277" s="2" t="s">
        <v>766</v>
      </c>
      <c r="E277" s="5">
        <v>44770</v>
      </c>
      <c r="F277" s="5">
        <v>45134</v>
      </c>
      <c r="G277" s="41">
        <f t="shared" si="12"/>
        <v>2022</v>
      </c>
      <c r="H277" s="42">
        <f t="shared" si="13"/>
        <v>7</v>
      </c>
      <c r="I277" s="41" t="str">
        <f t="shared" si="14"/>
        <v>julho</v>
      </c>
      <c r="J277" s="3">
        <v>342912</v>
      </c>
      <c r="K277" s="2">
        <v>28576</v>
      </c>
      <c r="L277" s="2">
        <v>2022004042</v>
      </c>
      <c r="M277" s="2" t="s">
        <v>443</v>
      </c>
      <c r="N277" s="7" t="s">
        <v>12</v>
      </c>
      <c r="O277" s="10" t="s">
        <v>11</v>
      </c>
      <c r="P277" s="5">
        <v>44770</v>
      </c>
    </row>
    <row r="278" spans="1:16" ht="24" hidden="1" x14ac:dyDescent="0.25">
      <c r="A278" s="37" t="s">
        <v>767</v>
      </c>
      <c r="B278" s="8">
        <v>11201835000126</v>
      </c>
      <c r="C278" s="9" t="s">
        <v>768</v>
      </c>
      <c r="D278" s="2" t="s">
        <v>769</v>
      </c>
      <c r="E278" s="5">
        <v>44775</v>
      </c>
      <c r="F278" s="5">
        <v>45139</v>
      </c>
      <c r="G278" s="41">
        <f t="shared" si="12"/>
        <v>2022</v>
      </c>
      <c r="H278" s="42">
        <f t="shared" si="13"/>
        <v>8</v>
      </c>
      <c r="I278" s="41" t="str">
        <f t="shared" si="14"/>
        <v>agosto</v>
      </c>
      <c r="J278" s="3">
        <v>73330</v>
      </c>
      <c r="K278" s="2">
        <v>6110.83</v>
      </c>
      <c r="L278" s="2">
        <v>2017002681</v>
      </c>
      <c r="M278" s="2" t="s">
        <v>443</v>
      </c>
      <c r="N278" s="7" t="s">
        <v>12</v>
      </c>
      <c r="O278" s="10" t="s">
        <v>11</v>
      </c>
      <c r="P278" s="5">
        <v>44774</v>
      </c>
    </row>
    <row r="279" spans="1:16" ht="36" hidden="1" x14ac:dyDescent="0.25">
      <c r="A279" s="37" t="s">
        <v>770</v>
      </c>
      <c r="B279" s="8">
        <v>13703363000135</v>
      </c>
      <c r="C279" s="9" t="s">
        <v>771</v>
      </c>
      <c r="D279" s="2" t="s">
        <v>772</v>
      </c>
      <c r="E279" s="5">
        <v>44777</v>
      </c>
      <c r="F279" s="5">
        <v>44898</v>
      </c>
      <c r="G279" s="41">
        <f t="shared" si="12"/>
        <v>2022</v>
      </c>
      <c r="H279" s="42">
        <f t="shared" si="13"/>
        <v>8</v>
      </c>
      <c r="I279" s="41" t="str">
        <f t="shared" si="14"/>
        <v>agosto</v>
      </c>
      <c r="J279" s="3">
        <v>2370</v>
      </c>
      <c r="K279" s="2">
        <v>592.5</v>
      </c>
      <c r="L279" s="2" t="s">
        <v>773</v>
      </c>
      <c r="M279" s="2" t="s">
        <v>443</v>
      </c>
      <c r="N279" s="7" t="s">
        <v>12</v>
      </c>
      <c r="O279" s="10" t="s">
        <v>11</v>
      </c>
      <c r="P279" s="5">
        <v>44776</v>
      </c>
    </row>
    <row r="280" spans="1:16" ht="48" hidden="1" x14ac:dyDescent="0.25">
      <c r="A280" s="37" t="s">
        <v>663</v>
      </c>
      <c r="B280" s="8">
        <v>32823110000140</v>
      </c>
      <c r="C280" s="9" t="s">
        <v>774</v>
      </c>
      <c r="D280" s="2" t="s">
        <v>665</v>
      </c>
      <c r="E280" s="5">
        <v>44782</v>
      </c>
      <c r="F280" s="5">
        <v>45146</v>
      </c>
      <c r="G280" s="41">
        <f t="shared" si="12"/>
        <v>2022</v>
      </c>
      <c r="H280" s="42">
        <f t="shared" si="13"/>
        <v>8</v>
      </c>
      <c r="I280" s="41" t="str">
        <f t="shared" si="14"/>
        <v>agosto</v>
      </c>
      <c r="J280" s="3">
        <v>120000</v>
      </c>
      <c r="K280" s="2">
        <v>10000</v>
      </c>
      <c r="L280" s="2">
        <v>2019003050</v>
      </c>
      <c r="M280" s="2" t="s">
        <v>443</v>
      </c>
      <c r="N280" s="7" t="s">
        <v>12</v>
      </c>
      <c r="O280" s="10" t="s">
        <v>11</v>
      </c>
      <c r="P280" s="5">
        <v>44771</v>
      </c>
    </row>
    <row r="281" spans="1:16" ht="24" hidden="1" x14ac:dyDescent="0.25">
      <c r="A281" s="37" t="s">
        <v>775</v>
      </c>
      <c r="B281" s="8">
        <v>22066758000165</v>
      </c>
      <c r="C281" s="9" t="s">
        <v>776</v>
      </c>
      <c r="D281" s="2" t="s">
        <v>777</v>
      </c>
      <c r="E281" s="5">
        <v>44785</v>
      </c>
      <c r="F281" s="5">
        <v>45149</v>
      </c>
      <c r="G281" s="41">
        <f t="shared" ref="G281:G344" si="15">YEAR(E281)</f>
        <v>2022</v>
      </c>
      <c r="H281" s="42">
        <f t="shared" si="13"/>
        <v>8</v>
      </c>
      <c r="I281" s="41" t="str">
        <f t="shared" si="14"/>
        <v>agosto</v>
      </c>
      <c r="J281" s="3">
        <v>17300</v>
      </c>
      <c r="K281" s="2">
        <v>1441.66</v>
      </c>
      <c r="L281" s="2" t="s">
        <v>778</v>
      </c>
      <c r="M281" s="2" t="s">
        <v>443</v>
      </c>
      <c r="N281" s="7" t="s">
        <v>12</v>
      </c>
      <c r="O281" s="10" t="s">
        <v>11</v>
      </c>
      <c r="P281" s="5">
        <v>44777</v>
      </c>
    </row>
    <row r="282" spans="1:16" ht="36" hidden="1" x14ac:dyDescent="0.25">
      <c r="A282" s="37" t="s">
        <v>35</v>
      </c>
      <c r="B282" s="8">
        <v>67423152000178</v>
      </c>
      <c r="C282" s="9" t="s">
        <v>779</v>
      </c>
      <c r="D282" s="2" t="s">
        <v>780</v>
      </c>
      <c r="E282" s="5">
        <v>44786</v>
      </c>
      <c r="F282" s="5">
        <v>45150</v>
      </c>
      <c r="G282" s="41">
        <f t="shared" si="15"/>
        <v>2022</v>
      </c>
      <c r="H282" s="42">
        <f t="shared" si="13"/>
        <v>8</v>
      </c>
      <c r="I282" s="41" t="str">
        <f t="shared" si="14"/>
        <v>agosto</v>
      </c>
      <c r="J282" s="3">
        <v>677280</v>
      </c>
      <c r="K282" s="2">
        <v>56440</v>
      </c>
      <c r="L282" s="2">
        <v>2022000875</v>
      </c>
      <c r="M282" s="2" t="s">
        <v>443</v>
      </c>
      <c r="N282" s="7" t="s">
        <v>12</v>
      </c>
      <c r="O282" s="10" t="s">
        <v>11</v>
      </c>
      <c r="P282" s="5">
        <v>44785</v>
      </c>
    </row>
    <row r="283" spans="1:16" ht="36" hidden="1" x14ac:dyDescent="0.25">
      <c r="A283" s="37" t="s">
        <v>683</v>
      </c>
      <c r="B283" s="8">
        <v>24801201000156</v>
      </c>
      <c r="C283" s="9" t="s">
        <v>781</v>
      </c>
      <c r="D283" s="2" t="s">
        <v>782</v>
      </c>
      <c r="E283" s="5">
        <v>44790</v>
      </c>
      <c r="F283" s="5">
        <v>45154</v>
      </c>
      <c r="G283" s="41">
        <f t="shared" si="15"/>
        <v>2022</v>
      </c>
      <c r="H283" s="42">
        <f t="shared" si="13"/>
        <v>8</v>
      </c>
      <c r="I283" s="41" t="str">
        <f t="shared" si="14"/>
        <v>agosto</v>
      </c>
      <c r="J283" s="3">
        <v>2528098.08</v>
      </c>
      <c r="K283" s="2">
        <v>229827.1</v>
      </c>
      <c r="L283" s="2">
        <v>2021001225</v>
      </c>
      <c r="M283" s="2" t="s">
        <v>443</v>
      </c>
      <c r="N283" s="7" t="s">
        <v>12</v>
      </c>
      <c r="O283" s="10" t="s">
        <v>11</v>
      </c>
      <c r="P283" s="5">
        <v>44720</v>
      </c>
    </row>
    <row r="284" spans="1:16" ht="24" hidden="1" x14ac:dyDescent="0.25">
      <c r="A284" s="37" t="s">
        <v>91</v>
      </c>
      <c r="B284" s="8">
        <v>3063405000167</v>
      </c>
      <c r="C284" s="9" t="s">
        <v>783</v>
      </c>
      <c r="D284" s="2" t="s">
        <v>784</v>
      </c>
      <c r="E284" s="5">
        <v>44792</v>
      </c>
      <c r="F284" s="5">
        <v>45156</v>
      </c>
      <c r="G284" s="41">
        <f t="shared" si="15"/>
        <v>2022</v>
      </c>
      <c r="H284" s="42">
        <f t="shared" si="13"/>
        <v>8</v>
      </c>
      <c r="I284" s="41" t="str">
        <f t="shared" si="14"/>
        <v>agosto</v>
      </c>
      <c r="J284" s="3">
        <v>488502.95</v>
      </c>
      <c r="K284" s="2">
        <v>40708.58</v>
      </c>
      <c r="L284" s="2" t="s">
        <v>785</v>
      </c>
      <c r="M284" s="2" t="s">
        <v>443</v>
      </c>
      <c r="N284" s="7" t="s">
        <v>12</v>
      </c>
      <c r="O284" s="10" t="s">
        <v>11</v>
      </c>
      <c r="P284" s="5">
        <v>44791</v>
      </c>
    </row>
    <row r="285" spans="1:16" ht="24" hidden="1" x14ac:dyDescent="0.25">
      <c r="A285" s="37" t="s">
        <v>786</v>
      </c>
      <c r="B285" s="8">
        <v>10542126000141</v>
      </c>
      <c r="C285" s="9" t="s">
        <v>787</v>
      </c>
      <c r="D285" s="2" t="s">
        <v>788</v>
      </c>
      <c r="E285" s="5">
        <v>44792</v>
      </c>
      <c r="F285" s="5">
        <v>45156</v>
      </c>
      <c r="G285" s="41">
        <f t="shared" si="15"/>
        <v>2022</v>
      </c>
      <c r="H285" s="42">
        <f t="shared" si="13"/>
        <v>8</v>
      </c>
      <c r="I285" s="41" t="str">
        <f t="shared" si="14"/>
        <v>agosto</v>
      </c>
      <c r="J285" s="3">
        <v>40303.199999999997</v>
      </c>
      <c r="K285" s="2">
        <v>3358.6</v>
      </c>
      <c r="L285" s="2" t="s">
        <v>789</v>
      </c>
      <c r="M285" s="2" t="s">
        <v>443</v>
      </c>
      <c r="N285" s="7" t="s">
        <v>12</v>
      </c>
      <c r="O285" s="10" t="s">
        <v>11</v>
      </c>
      <c r="P285" s="5">
        <v>44788</v>
      </c>
    </row>
    <row r="286" spans="1:16" ht="24" hidden="1" x14ac:dyDescent="0.25">
      <c r="A286" s="37" t="s">
        <v>790</v>
      </c>
      <c r="B286" s="8">
        <v>92132786000119</v>
      </c>
      <c r="C286" s="9" t="s">
        <v>791</v>
      </c>
      <c r="D286" s="2" t="s">
        <v>792</v>
      </c>
      <c r="E286" s="5">
        <v>44792</v>
      </c>
      <c r="F286" s="5">
        <v>45156</v>
      </c>
      <c r="G286" s="41">
        <f t="shared" si="15"/>
        <v>2022</v>
      </c>
      <c r="H286" s="42">
        <f t="shared" si="13"/>
        <v>8</v>
      </c>
      <c r="I286" s="41" t="str">
        <f t="shared" si="14"/>
        <v>agosto</v>
      </c>
      <c r="J286" s="3">
        <v>7040</v>
      </c>
      <c r="K286" s="2">
        <v>586.66</v>
      </c>
      <c r="L286" s="2">
        <v>2022004739</v>
      </c>
      <c r="M286" s="2" t="s">
        <v>443</v>
      </c>
      <c r="N286" s="7" t="s">
        <v>12</v>
      </c>
      <c r="O286" s="10" t="s">
        <v>11</v>
      </c>
      <c r="P286" s="5">
        <v>44792</v>
      </c>
    </row>
    <row r="287" spans="1:16" ht="24" hidden="1" x14ac:dyDescent="0.25">
      <c r="A287" s="37" t="s">
        <v>793</v>
      </c>
      <c r="B287" s="8">
        <v>27721364000117</v>
      </c>
      <c r="C287" s="9" t="s">
        <v>794</v>
      </c>
      <c r="D287" s="2" t="s">
        <v>795</v>
      </c>
      <c r="E287" s="5">
        <v>44796</v>
      </c>
      <c r="F287" s="5">
        <v>45160</v>
      </c>
      <c r="G287" s="41">
        <f t="shared" si="15"/>
        <v>2022</v>
      </c>
      <c r="H287" s="42">
        <f t="shared" si="13"/>
        <v>8</v>
      </c>
      <c r="I287" s="41" t="str">
        <f t="shared" si="14"/>
        <v>agosto</v>
      </c>
      <c r="J287" s="3">
        <v>2201160</v>
      </c>
      <c r="K287" s="2">
        <v>183430</v>
      </c>
      <c r="L287" s="2">
        <v>2022000900</v>
      </c>
      <c r="M287" s="2" t="s">
        <v>443</v>
      </c>
      <c r="N287" s="7" t="s">
        <v>12</v>
      </c>
      <c r="O287" s="10" t="s">
        <v>11</v>
      </c>
      <c r="P287" s="5">
        <v>44796</v>
      </c>
    </row>
    <row r="288" spans="1:16" ht="36" hidden="1" x14ac:dyDescent="0.25">
      <c r="A288" s="37" t="s">
        <v>796</v>
      </c>
      <c r="B288" s="8">
        <v>1437707000122</v>
      </c>
      <c r="C288" s="9" t="s">
        <v>797</v>
      </c>
      <c r="D288" s="2" t="s">
        <v>798</v>
      </c>
      <c r="E288" s="5">
        <v>44797</v>
      </c>
      <c r="F288" s="5">
        <v>45161</v>
      </c>
      <c r="G288" s="41">
        <f t="shared" si="15"/>
        <v>2022</v>
      </c>
      <c r="H288" s="42">
        <f t="shared" si="13"/>
        <v>8</v>
      </c>
      <c r="I288" s="41" t="str">
        <f t="shared" si="14"/>
        <v>agosto</v>
      </c>
      <c r="J288" s="3">
        <v>26400</v>
      </c>
      <c r="K288" s="2">
        <v>2200</v>
      </c>
      <c r="L288" s="2">
        <v>2022004262</v>
      </c>
      <c r="M288" s="2" t="s">
        <v>443</v>
      </c>
      <c r="N288" s="7" t="s">
        <v>12</v>
      </c>
      <c r="O288" s="10" t="s">
        <v>11</v>
      </c>
      <c r="P288" s="5">
        <v>44797</v>
      </c>
    </row>
    <row r="289" spans="1:16" ht="24" hidden="1" x14ac:dyDescent="0.25">
      <c r="A289" s="37" t="s">
        <v>799</v>
      </c>
      <c r="B289" s="8">
        <v>1989652000163</v>
      </c>
      <c r="C289" s="9" t="s">
        <v>800</v>
      </c>
      <c r="D289" s="2" t="s">
        <v>801</v>
      </c>
      <c r="E289" s="5">
        <v>44798</v>
      </c>
      <c r="F289" s="5">
        <v>45162</v>
      </c>
      <c r="G289" s="41">
        <f t="shared" si="15"/>
        <v>2022</v>
      </c>
      <c r="H289" s="42">
        <f t="shared" si="13"/>
        <v>8</v>
      </c>
      <c r="I289" s="41" t="str">
        <f t="shared" si="14"/>
        <v>agosto</v>
      </c>
      <c r="J289" s="3">
        <v>95631.62</v>
      </c>
      <c r="K289" s="2">
        <v>7969.3</v>
      </c>
      <c r="L289" s="2">
        <v>2021004531</v>
      </c>
      <c r="M289" s="2" t="s">
        <v>443</v>
      </c>
      <c r="N289" s="7" t="s">
        <v>12</v>
      </c>
      <c r="O289" s="10" t="s">
        <v>11</v>
      </c>
      <c r="P289" s="5">
        <v>44767</v>
      </c>
    </row>
    <row r="290" spans="1:16" ht="24" hidden="1" x14ac:dyDescent="0.25">
      <c r="A290" s="37" t="s">
        <v>346</v>
      </c>
      <c r="B290" s="8">
        <v>22104085000190</v>
      </c>
      <c r="C290" s="9" t="s">
        <v>802</v>
      </c>
      <c r="D290" s="2" t="s">
        <v>803</v>
      </c>
      <c r="E290" s="5">
        <v>44798</v>
      </c>
      <c r="F290" s="5">
        <v>45162</v>
      </c>
      <c r="G290" s="41">
        <f t="shared" si="15"/>
        <v>2022</v>
      </c>
      <c r="H290" s="42">
        <f t="shared" si="13"/>
        <v>8</v>
      </c>
      <c r="I290" s="41" t="str">
        <f t="shared" si="14"/>
        <v>agosto</v>
      </c>
      <c r="J290" s="3">
        <v>159770</v>
      </c>
      <c r="K290" s="2">
        <v>13314.16</v>
      </c>
      <c r="L290" s="2">
        <v>2022004877</v>
      </c>
      <c r="M290" s="2" t="s">
        <v>443</v>
      </c>
      <c r="N290" s="7" t="s">
        <v>12</v>
      </c>
      <c r="O290" s="10" t="s">
        <v>11</v>
      </c>
      <c r="P290" s="5">
        <v>44798</v>
      </c>
    </row>
    <row r="291" spans="1:16" ht="24" hidden="1" x14ac:dyDescent="0.25">
      <c r="A291" s="37" t="s">
        <v>804</v>
      </c>
      <c r="B291" s="8">
        <v>2558157000162</v>
      </c>
      <c r="C291" s="9" t="s">
        <v>805</v>
      </c>
      <c r="D291" s="2" t="s">
        <v>806</v>
      </c>
      <c r="E291" s="5">
        <v>44799</v>
      </c>
      <c r="F291" s="5">
        <v>45529</v>
      </c>
      <c r="G291" s="41">
        <f t="shared" si="15"/>
        <v>2022</v>
      </c>
      <c r="H291" s="42">
        <f t="shared" si="13"/>
        <v>8</v>
      </c>
      <c r="I291" s="41" t="str">
        <f t="shared" si="14"/>
        <v>agosto</v>
      </c>
      <c r="J291" s="3">
        <v>11757.6</v>
      </c>
      <c r="K291" s="2">
        <v>489.9</v>
      </c>
      <c r="L291" s="2">
        <v>2022004358</v>
      </c>
      <c r="M291" s="2" t="s">
        <v>443</v>
      </c>
      <c r="N291" s="7" t="s">
        <v>10</v>
      </c>
      <c r="O291" s="10" t="s">
        <v>11</v>
      </c>
      <c r="P291" s="5">
        <v>44799</v>
      </c>
    </row>
    <row r="292" spans="1:16" ht="24" hidden="1" x14ac:dyDescent="0.25">
      <c r="A292" s="37" t="s">
        <v>807</v>
      </c>
      <c r="B292" s="8">
        <v>5926726000335</v>
      </c>
      <c r="C292" s="9" t="s">
        <v>808</v>
      </c>
      <c r="D292" s="2" t="s">
        <v>809</v>
      </c>
      <c r="E292" s="5">
        <v>44800</v>
      </c>
      <c r="F292" s="5">
        <v>45164</v>
      </c>
      <c r="G292" s="41">
        <f t="shared" si="15"/>
        <v>2022</v>
      </c>
      <c r="H292" s="42">
        <f t="shared" si="13"/>
        <v>8</v>
      </c>
      <c r="I292" s="41" t="str">
        <f t="shared" si="14"/>
        <v>agosto</v>
      </c>
      <c r="J292" s="3">
        <v>51840</v>
      </c>
      <c r="K292" s="2">
        <v>4320</v>
      </c>
      <c r="L292" s="2" t="s">
        <v>810</v>
      </c>
      <c r="M292" s="2" t="s">
        <v>443</v>
      </c>
      <c r="N292" s="7" t="s">
        <v>12</v>
      </c>
      <c r="O292" s="10" t="s">
        <v>11</v>
      </c>
      <c r="P292" s="5">
        <v>44792</v>
      </c>
    </row>
    <row r="293" spans="1:16" ht="24" hidden="1" x14ac:dyDescent="0.25">
      <c r="A293" s="37" t="s">
        <v>13</v>
      </c>
      <c r="B293" s="8">
        <v>18152528000222</v>
      </c>
      <c r="C293" s="9" t="s">
        <v>811</v>
      </c>
      <c r="D293" s="2" t="s">
        <v>812</v>
      </c>
      <c r="E293" s="5">
        <v>44800</v>
      </c>
      <c r="F293" s="5">
        <v>45164</v>
      </c>
      <c r="G293" s="41">
        <f t="shared" si="15"/>
        <v>2022</v>
      </c>
      <c r="H293" s="42">
        <f t="shared" si="13"/>
        <v>8</v>
      </c>
      <c r="I293" s="41" t="str">
        <f t="shared" si="14"/>
        <v>agosto</v>
      </c>
      <c r="J293" s="3">
        <v>18000</v>
      </c>
      <c r="K293" s="2">
        <v>1500</v>
      </c>
      <c r="L293" s="2" t="s">
        <v>813</v>
      </c>
      <c r="M293" s="2" t="s">
        <v>443</v>
      </c>
      <c r="N293" s="7" t="s">
        <v>10</v>
      </c>
      <c r="O293" s="10" t="s">
        <v>11</v>
      </c>
      <c r="P293" s="5">
        <v>44777</v>
      </c>
    </row>
    <row r="294" spans="1:16" ht="24" hidden="1" x14ac:dyDescent="0.25">
      <c r="A294" s="37" t="s">
        <v>814</v>
      </c>
      <c r="B294" s="8">
        <v>101401000138</v>
      </c>
      <c r="C294" s="9" t="s">
        <v>815</v>
      </c>
      <c r="D294" s="2" t="s">
        <v>816</v>
      </c>
      <c r="E294" s="5">
        <v>44805</v>
      </c>
      <c r="F294" s="5">
        <v>44865</v>
      </c>
      <c r="G294" s="41">
        <f t="shared" si="15"/>
        <v>2022</v>
      </c>
      <c r="H294" s="42">
        <f t="shared" si="13"/>
        <v>9</v>
      </c>
      <c r="I294" s="41" t="str">
        <f t="shared" si="14"/>
        <v>setembro</v>
      </c>
      <c r="J294" s="3">
        <v>1676250.24</v>
      </c>
      <c r="K294" s="2">
        <v>1676250.24</v>
      </c>
      <c r="L294" s="2" t="s">
        <v>817</v>
      </c>
      <c r="M294" s="2" t="s">
        <v>443</v>
      </c>
      <c r="N294" s="7" t="s">
        <v>12</v>
      </c>
      <c r="O294" s="10" t="s">
        <v>11</v>
      </c>
      <c r="P294" s="5">
        <v>44797</v>
      </c>
    </row>
    <row r="295" spans="1:16" ht="24" hidden="1" x14ac:dyDescent="0.25">
      <c r="A295" s="37" t="s">
        <v>40</v>
      </c>
      <c r="B295" s="8">
        <v>5075964000112</v>
      </c>
      <c r="C295" s="9" t="s">
        <v>818</v>
      </c>
      <c r="D295" s="2" t="s">
        <v>819</v>
      </c>
      <c r="E295" s="5">
        <v>44805</v>
      </c>
      <c r="F295" s="5">
        <v>45169</v>
      </c>
      <c r="G295" s="41">
        <f t="shared" si="15"/>
        <v>2022</v>
      </c>
      <c r="H295" s="42">
        <f t="shared" si="13"/>
        <v>9</v>
      </c>
      <c r="I295" s="41" t="str">
        <f t="shared" si="14"/>
        <v>setembro</v>
      </c>
      <c r="J295" s="3">
        <v>57974.04</v>
      </c>
      <c r="K295" s="2">
        <v>4831.17</v>
      </c>
      <c r="L295" s="2">
        <v>2022002843</v>
      </c>
      <c r="M295" s="2" t="s">
        <v>443</v>
      </c>
      <c r="N295" s="7" t="s">
        <v>12</v>
      </c>
      <c r="O295" s="10" t="s">
        <v>11</v>
      </c>
      <c r="P295" s="5">
        <v>44805</v>
      </c>
    </row>
    <row r="296" spans="1:16" ht="24" hidden="1" x14ac:dyDescent="0.25">
      <c r="A296" s="37" t="s">
        <v>673</v>
      </c>
      <c r="B296" s="8">
        <v>1945638000168</v>
      </c>
      <c r="C296" s="9" t="s">
        <v>820</v>
      </c>
      <c r="D296" s="2" t="s">
        <v>821</v>
      </c>
      <c r="E296" s="5">
        <v>44807</v>
      </c>
      <c r="F296" s="5">
        <v>45171</v>
      </c>
      <c r="G296" s="41">
        <f t="shared" si="15"/>
        <v>2022</v>
      </c>
      <c r="H296" s="42">
        <f t="shared" si="13"/>
        <v>9</v>
      </c>
      <c r="I296" s="41" t="str">
        <f t="shared" si="14"/>
        <v>setembro</v>
      </c>
      <c r="J296" s="3">
        <v>717600</v>
      </c>
      <c r="K296" s="2">
        <v>59800</v>
      </c>
      <c r="L296" s="2" t="s">
        <v>822</v>
      </c>
      <c r="M296" s="2" t="s">
        <v>443</v>
      </c>
      <c r="N296" s="7" t="s">
        <v>12</v>
      </c>
      <c r="O296" s="10" t="s">
        <v>11</v>
      </c>
      <c r="P296" s="5">
        <v>44769</v>
      </c>
    </row>
    <row r="297" spans="1:16" ht="24" hidden="1" x14ac:dyDescent="0.25">
      <c r="A297" s="37" t="s">
        <v>491</v>
      </c>
      <c r="B297" s="8">
        <v>49324221000104</v>
      </c>
      <c r="C297" s="9" t="s">
        <v>823</v>
      </c>
      <c r="D297" s="2" t="s">
        <v>824</v>
      </c>
      <c r="E297" s="5">
        <v>44818</v>
      </c>
      <c r="F297" s="5">
        <v>45182</v>
      </c>
      <c r="G297" s="41">
        <f t="shared" si="15"/>
        <v>2022</v>
      </c>
      <c r="H297" s="42">
        <f t="shared" si="13"/>
        <v>9</v>
      </c>
      <c r="I297" s="41" t="str">
        <f t="shared" si="14"/>
        <v>setembro</v>
      </c>
      <c r="J297" s="3">
        <v>407236</v>
      </c>
      <c r="K297" s="2">
        <v>33936.33</v>
      </c>
      <c r="L297" s="2">
        <v>2022004739</v>
      </c>
      <c r="M297" s="2" t="s">
        <v>443</v>
      </c>
      <c r="N297" s="7" t="s">
        <v>12</v>
      </c>
      <c r="O297" s="10" t="s">
        <v>11</v>
      </c>
      <c r="P297" s="5">
        <v>44816</v>
      </c>
    </row>
    <row r="298" spans="1:16" ht="24" hidden="1" x14ac:dyDescent="0.25">
      <c r="A298" s="37" t="s">
        <v>825</v>
      </c>
      <c r="B298" s="8">
        <v>8140149000188</v>
      </c>
      <c r="C298" s="9" t="s">
        <v>826</v>
      </c>
      <c r="D298" s="2" t="s">
        <v>827</v>
      </c>
      <c r="E298" s="5">
        <v>44819</v>
      </c>
      <c r="F298" s="5">
        <v>45183</v>
      </c>
      <c r="G298" s="41">
        <f t="shared" si="15"/>
        <v>2022</v>
      </c>
      <c r="H298" s="42">
        <f t="shared" si="13"/>
        <v>9</v>
      </c>
      <c r="I298" s="41" t="str">
        <f t="shared" si="14"/>
        <v>setembro</v>
      </c>
      <c r="J298" s="3">
        <v>240000</v>
      </c>
      <c r="K298" s="2">
        <v>20000</v>
      </c>
      <c r="L298" s="2">
        <v>2022003473</v>
      </c>
      <c r="M298" s="2" t="s">
        <v>443</v>
      </c>
      <c r="N298" s="7" t="s">
        <v>12</v>
      </c>
      <c r="O298" s="10" t="s">
        <v>11</v>
      </c>
      <c r="P298" s="5">
        <v>44819</v>
      </c>
    </row>
    <row r="299" spans="1:16" ht="24" hidden="1" x14ac:dyDescent="0.25">
      <c r="A299" s="37" t="s">
        <v>45</v>
      </c>
      <c r="B299" s="8">
        <v>24824187000106</v>
      </c>
      <c r="C299" s="9" t="s">
        <v>828</v>
      </c>
      <c r="D299" s="2" t="s">
        <v>829</v>
      </c>
      <c r="E299" s="5">
        <v>44820</v>
      </c>
      <c r="F299" s="5">
        <v>45184</v>
      </c>
      <c r="G299" s="41">
        <f t="shared" si="15"/>
        <v>2022</v>
      </c>
      <c r="H299" s="42">
        <f t="shared" si="13"/>
        <v>9</v>
      </c>
      <c r="I299" s="41" t="str">
        <f t="shared" si="14"/>
        <v>setembro</v>
      </c>
      <c r="J299" s="3">
        <v>30209.759999999998</v>
      </c>
      <c r="K299" s="2">
        <v>2517.48</v>
      </c>
      <c r="L299" s="2" t="s">
        <v>830</v>
      </c>
      <c r="M299" s="2" t="s">
        <v>443</v>
      </c>
      <c r="N299" s="7" t="s">
        <v>10</v>
      </c>
      <c r="O299" s="10" t="s">
        <v>11</v>
      </c>
      <c r="P299" s="5">
        <v>44819</v>
      </c>
    </row>
    <row r="300" spans="1:16" ht="36" hidden="1" x14ac:dyDescent="0.25">
      <c r="A300" s="37" t="s">
        <v>532</v>
      </c>
      <c r="B300" s="8">
        <v>8474646000112</v>
      </c>
      <c r="C300" s="9" t="s">
        <v>831</v>
      </c>
      <c r="D300" s="2" t="s">
        <v>534</v>
      </c>
      <c r="E300" s="5">
        <v>44820</v>
      </c>
      <c r="F300" s="5">
        <v>45184</v>
      </c>
      <c r="G300" s="41">
        <f t="shared" si="15"/>
        <v>2022</v>
      </c>
      <c r="H300" s="42">
        <f t="shared" si="13"/>
        <v>9</v>
      </c>
      <c r="I300" s="41" t="str">
        <f t="shared" si="14"/>
        <v>setembro</v>
      </c>
      <c r="J300" s="3">
        <v>78616.08</v>
      </c>
      <c r="K300" s="2">
        <v>6551.34</v>
      </c>
      <c r="L300" s="2" t="s">
        <v>832</v>
      </c>
      <c r="M300" s="2" t="s">
        <v>443</v>
      </c>
      <c r="N300" s="7" t="s">
        <v>12</v>
      </c>
      <c r="O300" s="10" t="s">
        <v>11</v>
      </c>
      <c r="P300" s="5">
        <v>44819</v>
      </c>
    </row>
    <row r="301" spans="1:16" ht="36" hidden="1" x14ac:dyDescent="0.25">
      <c r="A301" s="37" t="s">
        <v>444</v>
      </c>
      <c r="B301" s="8">
        <v>31673254001095</v>
      </c>
      <c r="C301" s="9" t="s">
        <v>833</v>
      </c>
      <c r="D301" s="2" t="s">
        <v>536</v>
      </c>
      <c r="E301" s="5">
        <v>44820</v>
      </c>
      <c r="F301" s="5">
        <v>45184</v>
      </c>
      <c r="G301" s="41">
        <f t="shared" si="15"/>
        <v>2022</v>
      </c>
      <c r="H301" s="42">
        <f t="shared" si="13"/>
        <v>9</v>
      </c>
      <c r="I301" s="41" t="str">
        <f t="shared" si="14"/>
        <v>setembro</v>
      </c>
      <c r="J301" s="3">
        <v>94354.68</v>
      </c>
      <c r="K301" s="2">
        <v>7862.89</v>
      </c>
      <c r="L301" s="2">
        <v>2021004804</v>
      </c>
      <c r="M301" s="2" t="s">
        <v>443</v>
      </c>
      <c r="N301" s="7" t="s">
        <v>12</v>
      </c>
      <c r="O301" s="10" t="s">
        <v>11</v>
      </c>
      <c r="P301" s="5">
        <v>44813</v>
      </c>
    </row>
    <row r="302" spans="1:16" ht="24" hidden="1" x14ac:dyDescent="0.25">
      <c r="A302" s="37" t="s">
        <v>537</v>
      </c>
      <c r="B302" s="8">
        <v>4980517000145</v>
      </c>
      <c r="C302" s="9" t="s">
        <v>834</v>
      </c>
      <c r="D302" s="2" t="s">
        <v>539</v>
      </c>
      <c r="E302" s="5">
        <v>44820</v>
      </c>
      <c r="F302" s="5">
        <v>45184</v>
      </c>
      <c r="G302" s="41">
        <f t="shared" si="15"/>
        <v>2022</v>
      </c>
      <c r="H302" s="42">
        <f t="shared" si="13"/>
        <v>9</v>
      </c>
      <c r="I302" s="41" t="str">
        <f t="shared" si="14"/>
        <v>setembro</v>
      </c>
      <c r="J302" s="3">
        <v>105408</v>
      </c>
      <c r="K302" s="2">
        <v>8784</v>
      </c>
      <c r="L302" s="2">
        <v>2021004804</v>
      </c>
      <c r="M302" s="2" t="s">
        <v>443</v>
      </c>
      <c r="N302" s="7" t="s">
        <v>12</v>
      </c>
      <c r="O302" s="10" t="s">
        <v>11</v>
      </c>
      <c r="P302" s="5">
        <v>44771</v>
      </c>
    </row>
    <row r="303" spans="1:16" ht="24" hidden="1" x14ac:dyDescent="0.25">
      <c r="A303" s="37" t="s">
        <v>540</v>
      </c>
      <c r="B303" s="8">
        <v>58635830000175</v>
      </c>
      <c r="C303" s="9" t="s">
        <v>835</v>
      </c>
      <c r="D303" s="2" t="s">
        <v>542</v>
      </c>
      <c r="E303" s="5">
        <v>44820</v>
      </c>
      <c r="F303" s="5">
        <v>45000</v>
      </c>
      <c r="G303" s="41">
        <f t="shared" si="15"/>
        <v>2022</v>
      </c>
      <c r="H303" s="42">
        <f t="shared" si="13"/>
        <v>9</v>
      </c>
      <c r="I303" s="41" t="str">
        <f t="shared" si="14"/>
        <v>setembro</v>
      </c>
      <c r="J303" s="3">
        <v>40365</v>
      </c>
      <c r="K303" s="2">
        <v>6727.5</v>
      </c>
      <c r="L303" s="2" t="s">
        <v>836</v>
      </c>
      <c r="M303" s="2" t="s">
        <v>443</v>
      </c>
      <c r="N303" s="7" t="s">
        <v>12</v>
      </c>
      <c r="O303" s="10" t="s">
        <v>11</v>
      </c>
      <c r="P303" s="5">
        <v>44796</v>
      </c>
    </row>
    <row r="304" spans="1:16" ht="36" hidden="1" x14ac:dyDescent="0.25">
      <c r="A304" s="37" t="s">
        <v>99</v>
      </c>
      <c r="B304" s="8">
        <v>28966389000143</v>
      </c>
      <c r="C304" s="9" t="s">
        <v>837</v>
      </c>
      <c r="D304" s="2" t="s">
        <v>721</v>
      </c>
      <c r="E304" s="5">
        <v>44822</v>
      </c>
      <c r="F304" s="5">
        <v>44882</v>
      </c>
      <c r="G304" s="41">
        <f t="shared" si="15"/>
        <v>2022</v>
      </c>
      <c r="H304" s="42">
        <f t="shared" si="13"/>
        <v>9</v>
      </c>
      <c r="I304" s="41" t="str">
        <f t="shared" si="14"/>
        <v>setembro</v>
      </c>
      <c r="J304" s="3">
        <v>494626.98</v>
      </c>
      <c r="K304" s="2">
        <v>494626.98</v>
      </c>
      <c r="L304" s="2" t="s">
        <v>722</v>
      </c>
      <c r="M304" s="2" t="s">
        <v>443</v>
      </c>
      <c r="N304" s="7" t="s">
        <v>12</v>
      </c>
      <c r="O304" s="10" t="s">
        <v>11</v>
      </c>
      <c r="P304" s="5">
        <v>44820</v>
      </c>
    </row>
    <row r="305" spans="1:16" ht="36" hidden="1" x14ac:dyDescent="0.25">
      <c r="A305" s="37" t="s">
        <v>838</v>
      </c>
      <c r="B305" s="8">
        <v>25226244000118</v>
      </c>
      <c r="C305" s="9" t="s">
        <v>839</v>
      </c>
      <c r="D305" s="2" t="s">
        <v>840</v>
      </c>
      <c r="E305" s="5">
        <v>44823</v>
      </c>
      <c r="F305" s="5">
        <v>45187</v>
      </c>
      <c r="G305" s="41">
        <f t="shared" si="15"/>
        <v>2022</v>
      </c>
      <c r="H305" s="42">
        <f t="shared" si="13"/>
        <v>9</v>
      </c>
      <c r="I305" s="41" t="str">
        <f t="shared" si="14"/>
        <v>setembro</v>
      </c>
      <c r="J305" s="3">
        <v>52800</v>
      </c>
      <c r="K305" s="2">
        <v>4400</v>
      </c>
      <c r="L305" s="2">
        <v>2022004707</v>
      </c>
      <c r="M305" s="2" t="s">
        <v>443</v>
      </c>
      <c r="N305" s="7" t="s">
        <v>12</v>
      </c>
      <c r="O305" s="10" t="s">
        <v>11</v>
      </c>
      <c r="P305" s="5">
        <v>44820</v>
      </c>
    </row>
    <row r="306" spans="1:16" ht="24" hidden="1" x14ac:dyDescent="0.25">
      <c r="A306" s="37" t="s">
        <v>742</v>
      </c>
      <c r="B306" s="8">
        <v>30252820000131</v>
      </c>
      <c r="C306" s="9" t="s">
        <v>841</v>
      </c>
      <c r="D306" s="2" t="s">
        <v>842</v>
      </c>
      <c r="E306" s="5">
        <v>44825</v>
      </c>
      <c r="F306" s="5">
        <v>44915</v>
      </c>
      <c r="G306" s="41">
        <f t="shared" si="15"/>
        <v>2022</v>
      </c>
      <c r="H306" s="42">
        <f t="shared" si="13"/>
        <v>9</v>
      </c>
      <c r="I306" s="41" t="str">
        <f t="shared" si="14"/>
        <v>setembro</v>
      </c>
      <c r="J306" s="3">
        <v>20262</v>
      </c>
      <c r="K306" s="2">
        <v>6754</v>
      </c>
      <c r="L306" s="2">
        <v>2022004312</v>
      </c>
      <c r="M306" s="2" t="s">
        <v>443</v>
      </c>
      <c r="N306" s="7" t="s">
        <v>12</v>
      </c>
      <c r="O306" s="10" t="s">
        <v>11</v>
      </c>
      <c r="P306" s="5">
        <v>44825</v>
      </c>
    </row>
    <row r="307" spans="1:16" ht="36" hidden="1" x14ac:dyDescent="0.25">
      <c r="A307" s="37" t="s">
        <v>843</v>
      </c>
      <c r="B307" s="8">
        <v>31968868000103</v>
      </c>
      <c r="C307" s="9" t="s">
        <v>844</v>
      </c>
      <c r="D307" s="2" t="s">
        <v>845</v>
      </c>
      <c r="E307" s="5">
        <v>44826</v>
      </c>
      <c r="F307" s="5">
        <v>45190</v>
      </c>
      <c r="G307" s="41">
        <f t="shared" si="15"/>
        <v>2022</v>
      </c>
      <c r="H307" s="42">
        <f t="shared" si="13"/>
        <v>9</v>
      </c>
      <c r="I307" s="41" t="str">
        <f t="shared" si="14"/>
        <v>setembro</v>
      </c>
      <c r="J307" s="3">
        <v>336749.57</v>
      </c>
      <c r="K307" s="2">
        <v>28062.46</v>
      </c>
      <c r="L307" s="2">
        <v>2022004727</v>
      </c>
      <c r="M307" s="2" t="s">
        <v>443</v>
      </c>
      <c r="N307" s="7" t="s">
        <v>12</v>
      </c>
      <c r="O307" s="10" t="s">
        <v>11</v>
      </c>
      <c r="P307" s="5">
        <v>44826</v>
      </c>
    </row>
    <row r="308" spans="1:16" ht="24" hidden="1" x14ac:dyDescent="0.25">
      <c r="A308" s="37" t="s">
        <v>444</v>
      </c>
      <c r="B308" s="8">
        <v>31673254001095</v>
      </c>
      <c r="C308" s="9" t="s">
        <v>846</v>
      </c>
      <c r="D308" s="2" t="s">
        <v>847</v>
      </c>
      <c r="E308" s="5">
        <v>44828</v>
      </c>
      <c r="F308" s="5">
        <v>45192</v>
      </c>
      <c r="G308" s="41">
        <f t="shared" si="15"/>
        <v>2022</v>
      </c>
      <c r="H308" s="42">
        <f t="shared" si="13"/>
        <v>9</v>
      </c>
      <c r="I308" s="41" t="str">
        <f t="shared" si="14"/>
        <v>setembro</v>
      </c>
      <c r="J308" s="3">
        <v>19000</v>
      </c>
      <c r="K308" s="2">
        <v>1583.33</v>
      </c>
      <c r="L308" s="2" t="s">
        <v>848</v>
      </c>
      <c r="M308" s="2" t="s">
        <v>443</v>
      </c>
      <c r="N308" s="7" t="s">
        <v>12</v>
      </c>
      <c r="O308" s="10" t="s">
        <v>11</v>
      </c>
      <c r="P308" s="5">
        <v>44798</v>
      </c>
    </row>
    <row r="309" spans="1:16" ht="24" hidden="1" x14ac:dyDescent="0.25">
      <c r="A309" s="37" t="s">
        <v>849</v>
      </c>
      <c r="B309" s="8">
        <v>14628912000117</v>
      </c>
      <c r="C309" s="9" t="s">
        <v>850</v>
      </c>
      <c r="D309" s="2" t="s">
        <v>851</v>
      </c>
      <c r="E309" s="5">
        <v>44830</v>
      </c>
      <c r="F309" s="5">
        <v>45194</v>
      </c>
      <c r="G309" s="41">
        <f t="shared" si="15"/>
        <v>2022</v>
      </c>
      <c r="H309" s="42">
        <f t="shared" si="13"/>
        <v>9</v>
      </c>
      <c r="I309" s="41" t="str">
        <f t="shared" si="14"/>
        <v>setembro</v>
      </c>
      <c r="J309" s="3">
        <v>63000</v>
      </c>
      <c r="K309" s="2">
        <v>5250</v>
      </c>
      <c r="L309" s="2">
        <v>2021000275</v>
      </c>
      <c r="M309" s="2" t="s">
        <v>443</v>
      </c>
      <c r="N309" s="7" t="s">
        <v>12</v>
      </c>
      <c r="O309" s="10" t="s">
        <v>11</v>
      </c>
      <c r="P309" s="5">
        <v>44830</v>
      </c>
    </row>
    <row r="310" spans="1:16" ht="24" hidden="1" x14ac:dyDescent="0.25">
      <c r="A310" s="37" t="s">
        <v>469</v>
      </c>
      <c r="B310" s="8">
        <v>17672848000160</v>
      </c>
      <c r="C310" s="9" t="s">
        <v>852</v>
      </c>
      <c r="D310" s="2" t="s">
        <v>559</v>
      </c>
      <c r="E310" s="5">
        <v>44834</v>
      </c>
      <c r="F310" s="5">
        <v>45014</v>
      </c>
      <c r="G310" s="41">
        <f t="shared" si="15"/>
        <v>2022</v>
      </c>
      <c r="H310" s="42">
        <f t="shared" si="13"/>
        <v>9</v>
      </c>
      <c r="I310" s="41" t="str">
        <f t="shared" si="14"/>
        <v>setembro</v>
      </c>
      <c r="J310" s="3">
        <v>78882.95</v>
      </c>
      <c r="K310" s="2">
        <v>15776.59</v>
      </c>
      <c r="L310" s="2">
        <v>2022001141</v>
      </c>
      <c r="M310" s="2" t="s">
        <v>443</v>
      </c>
      <c r="N310" s="7" t="s">
        <v>4</v>
      </c>
      <c r="O310" s="10" t="s">
        <v>11</v>
      </c>
      <c r="P310" s="5">
        <v>44834</v>
      </c>
    </row>
    <row r="311" spans="1:16" ht="24" hidden="1" x14ac:dyDescent="0.25">
      <c r="A311" s="37" t="s">
        <v>853</v>
      </c>
      <c r="B311" s="8">
        <v>26457348000104</v>
      </c>
      <c r="C311" s="9" t="s">
        <v>854</v>
      </c>
      <c r="D311" s="2" t="s">
        <v>855</v>
      </c>
      <c r="E311" s="5">
        <v>44834</v>
      </c>
      <c r="F311" s="5">
        <v>45198</v>
      </c>
      <c r="G311" s="41">
        <f t="shared" si="15"/>
        <v>2022</v>
      </c>
      <c r="H311" s="42">
        <f t="shared" si="13"/>
        <v>9</v>
      </c>
      <c r="I311" s="41" t="str">
        <f t="shared" si="14"/>
        <v>setembro</v>
      </c>
      <c r="J311" s="3">
        <v>15360</v>
      </c>
      <c r="K311" s="2">
        <v>1280</v>
      </c>
      <c r="L311" s="2">
        <v>2022005921</v>
      </c>
      <c r="M311" s="2" t="s">
        <v>443</v>
      </c>
      <c r="N311" s="7" t="s">
        <v>12</v>
      </c>
      <c r="O311" s="10" t="s">
        <v>11</v>
      </c>
      <c r="P311" s="5">
        <v>44834</v>
      </c>
    </row>
    <row r="312" spans="1:16" ht="24" hidden="1" x14ac:dyDescent="0.25">
      <c r="A312" s="37" t="s">
        <v>179</v>
      </c>
      <c r="B312" s="8">
        <v>905760000300</v>
      </c>
      <c r="C312" s="9" t="s">
        <v>856</v>
      </c>
      <c r="D312" s="2" t="s">
        <v>354</v>
      </c>
      <c r="E312" s="5">
        <v>44834</v>
      </c>
      <c r="F312" s="5">
        <v>45198</v>
      </c>
      <c r="G312" s="41">
        <f t="shared" si="15"/>
        <v>2022</v>
      </c>
      <c r="H312" s="42">
        <f t="shared" si="13"/>
        <v>9</v>
      </c>
      <c r="I312" s="41" t="str">
        <f t="shared" si="14"/>
        <v>setembro</v>
      </c>
      <c r="J312" s="3">
        <v>160231.9</v>
      </c>
      <c r="K312" s="2">
        <v>13352.65</v>
      </c>
      <c r="L312" s="2">
        <v>2022004451</v>
      </c>
      <c r="M312" s="2" t="s">
        <v>443</v>
      </c>
      <c r="N312" s="7" t="s">
        <v>12</v>
      </c>
      <c r="O312" s="10" t="s">
        <v>11</v>
      </c>
      <c r="P312" s="5">
        <v>44834</v>
      </c>
    </row>
    <row r="313" spans="1:16" hidden="1" x14ac:dyDescent="0.25">
      <c r="A313" s="37" t="s">
        <v>30</v>
      </c>
      <c r="B313" s="8">
        <v>6338087000198</v>
      </c>
      <c r="C313" s="9" t="s">
        <v>857</v>
      </c>
      <c r="D313" s="2" t="s">
        <v>354</v>
      </c>
      <c r="E313" s="5">
        <v>44834</v>
      </c>
      <c r="F313" s="5">
        <v>45198</v>
      </c>
      <c r="G313" s="41">
        <f t="shared" si="15"/>
        <v>2022</v>
      </c>
      <c r="H313" s="42">
        <f t="shared" si="13"/>
        <v>9</v>
      </c>
      <c r="I313" s="41" t="str">
        <f t="shared" si="14"/>
        <v>setembro</v>
      </c>
      <c r="J313" s="3">
        <v>70371.7</v>
      </c>
      <c r="K313" s="2">
        <v>5864.3</v>
      </c>
      <c r="L313" s="2">
        <v>2022004451</v>
      </c>
      <c r="M313" s="2" t="s">
        <v>443</v>
      </c>
      <c r="N313" s="7" t="s">
        <v>12</v>
      </c>
      <c r="O313" s="10" t="s">
        <v>11</v>
      </c>
      <c r="P313" s="5">
        <v>44834</v>
      </c>
    </row>
    <row r="314" spans="1:16" ht="24" hidden="1" x14ac:dyDescent="0.25">
      <c r="A314" s="37" t="s">
        <v>717</v>
      </c>
      <c r="B314" s="8">
        <v>40400044000123</v>
      </c>
      <c r="C314" s="9" t="s">
        <v>858</v>
      </c>
      <c r="D314" s="2" t="s">
        <v>719</v>
      </c>
      <c r="E314" s="5">
        <v>44838</v>
      </c>
      <c r="F314" s="5">
        <v>45110</v>
      </c>
      <c r="G314" s="41">
        <f t="shared" si="15"/>
        <v>2022</v>
      </c>
      <c r="H314" s="42">
        <f t="shared" si="13"/>
        <v>10</v>
      </c>
      <c r="I314" s="41" t="str">
        <f t="shared" si="14"/>
        <v>outubro</v>
      </c>
      <c r="J314" s="3">
        <v>0</v>
      </c>
      <c r="K314" s="2">
        <v>0</v>
      </c>
      <c r="L314" s="2">
        <v>2022003766</v>
      </c>
      <c r="M314" s="2" t="s">
        <v>443</v>
      </c>
      <c r="N314" s="7" t="s">
        <v>12</v>
      </c>
      <c r="O314" s="10" t="s">
        <v>11</v>
      </c>
      <c r="P314" s="5">
        <v>44838</v>
      </c>
    </row>
    <row r="315" spans="1:16" ht="36" hidden="1" x14ac:dyDescent="0.25">
      <c r="A315" s="37" t="s">
        <v>799</v>
      </c>
      <c r="B315" s="8">
        <v>1989652000163</v>
      </c>
      <c r="C315" s="9" t="s">
        <v>859</v>
      </c>
      <c r="D315" s="2" t="s">
        <v>860</v>
      </c>
      <c r="E315" s="5">
        <v>44840</v>
      </c>
      <c r="F315" s="5">
        <v>45204</v>
      </c>
      <c r="G315" s="41">
        <f t="shared" si="15"/>
        <v>2022</v>
      </c>
      <c r="H315" s="42">
        <f t="shared" si="13"/>
        <v>10</v>
      </c>
      <c r="I315" s="41" t="str">
        <f t="shared" si="14"/>
        <v>outubro</v>
      </c>
      <c r="J315" s="3">
        <v>655200</v>
      </c>
      <c r="K315" s="2">
        <v>54600</v>
      </c>
      <c r="L315" s="2">
        <v>2022005500</v>
      </c>
      <c r="M315" s="2" t="s">
        <v>443</v>
      </c>
      <c r="N315" s="7" t="s">
        <v>12</v>
      </c>
      <c r="O315" s="10" t="s">
        <v>11</v>
      </c>
      <c r="P315" s="5">
        <v>44840</v>
      </c>
    </row>
    <row r="316" spans="1:16" ht="36" hidden="1" x14ac:dyDescent="0.25">
      <c r="A316" s="37" t="s">
        <v>680</v>
      </c>
      <c r="B316" s="8">
        <v>37109097000185</v>
      </c>
      <c r="C316" s="9" t="s">
        <v>861</v>
      </c>
      <c r="D316" s="2" t="s">
        <v>862</v>
      </c>
      <c r="E316" s="5">
        <v>44841</v>
      </c>
      <c r="F316" s="5">
        <v>45205</v>
      </c>
      <c r="G316" s="41">
        <f t="shared" si="15"/>
        <v>2022</v>
      </c>
      <c r="H316" s="42">
        <f t="shared" si="13"/>
        <v>10</v>
      </c>
      <c r="I316" s="41" t="str">
        <f t="shared" si="14"/>
        <v>outubro</v>
      </c>
      <c r="J316" s="3">
        <v>913056.8</v>
      </c>
      <c r="K316" s="2">
        <v>76088.06</v>
      </c>
      <c r="L316" s="2" t="s">
        <v>863</v>
      </c>
      <c r="M316" s="2" t="s">
        <v>443</v>
      </c>
      <c r="N316" s="7" t="s">
        <v>12</v>
      </c>
      <c r="O316" s="10" t="s">
        <v>11</v>
      </c>
      <c r="P316" s="5">
        <v>44840</v>
      </c>
    </row>
    <row r="317" spans="1:16" ht="24" hidden="1" x14ac:dyDescent="0.25">
      <c r="A317" s="37" t="s">
        <v>146</v>
      </c>
      <c r="B317" s="8">
        <v>12290560000107</v>
      </c>
      <c r="C317" s="9" t="s">
        <v>864</v>
      </c>
      <c r="D317" s="2" t="s">
        <v>865</v>
      </c>
      <c r="E317" s="5">
        <v>44843</v>
      </c>
      <c r="F317" s="5">
        <v>45207</v>
      </c>
      <c r="G317" s="41">
        <f t="shared" si="15"/>
        <v>2022</v>
      </c>
      <c r="H317" s="42">
        <f t="shared" si="13"/>
        <v>10</v>
      </c>
      <c r="I317" s="41" t="str">
        <f t="shared" si="14"/>
        <v>outubro</v>
      </c>
      <c r="J317" s="3">
        <v>51895.86</v>
      </c>
      <c r="K317" s="2">
        <v>4324.6499999999996</v>
      </c>
      <c r="L317" s="2">
        <v>2019004455</v>
      </c>
      <c r="M317" s="2" t="s">
        <v>443</v>
      </c>
      <c r="N317" s="7" t="s">
        <v>12</v>
      </c>
      <c r="O317" s="10" t="s">
        <v>11</v>
      </c>
      <c r="P317" s="5">
        <v>44841</v>
      </c>
    </row>
    <row r="318" spans="1:16" ht="24" hidden="1" x14ac:dyDescent="0.25">
      <c r="A318" s="37" t="s">
        <v>866</v>
      </c>
      <c r="B318" s="8">
        <v>1475599000506</v>
      </c>
      <c r="C318" s="9" t="s">
        <v>867</v>
      </c>
      <c r="D318" s="2" t="s">
        <v>868</v>
      </c>
      <c r="E318" s="5">
        <v>44847</v>
      </c>
      <c r="F318" s="5">
        <v>45211</v>
      </c>
      <c r="G318" s="41">
        <f t="shared" si="15"/>
        <v>2022</v>
      </c>
      <c r="H318" s="42">
        <f t="shared" si="13"/>
        <v>10</v>
      </c>
      <c r="I318" s="41" t="str">
        <f t="shared" si="14"/>
        <v>outubro</v>
      </c>
      <c r="J318" s="3">
        <v>23273.96</v>
      </c>
      <c r="K318" s="2">
        <v>1939.49</v>
      </c>
      <c r="L318" s="2" t="s">
        <v>869</v>
      </c>
      <c r="M318" s="2" t="s">
        <v>443</v>
      </c>
      <c r="N318" s="7" t="s">
        <v>12</v>
      </c>
      <c r="O318" s="10" t="s">
        <v>11</v>
      </c>
      <c r="P318" s="5">
        <v>44838</v>
      </c>
    </row>
    <row r="319" spans="1:16" ht="36" hidden="1" x14ac:dyDescent="0.25">
      <c r="A319" s="37" t="s">
        <v>460</v>
      </c>
      <c r="B319" s="8">
        <v>5146498000119</v>
      </c>
      <c r="C319" s="9" t="s">
        <v>870</v>
      </c>
      <c r="D319" s="2" t="s">
        <v>871</v>
      </c>
      <c r="E319" s="5">
        <v>44847</v>
      </c>
      <c r="F319" s="5">
        <v>45028</v>
      </c>
      <c r="G319" s="41">
        <f t="shared" si="15"/>
        <v>2022</v>
      </c>
      <c r="H319" s="42">
        <f t="shared" si="13"/>
        <v>10</v>
      </c>
      <c r="I319" s="41" t="str">
        <f t="shared" si="14"/>
        <v>outubro</v>
      </c>
      <c r="J319" s="3">
        <v>91350</v>
      </c>
      <c r="K319" s="2">
        <v>15225</v>
      </c>
      <c r="L319" s="2">
        <v>2022003831</v>
      </c>
      <c r="M319" s="2" t="s">
        <v>443</v>
      </c>
      <c r="N319" s="7" t="s">
        <v>12</v>
      </c>
      <c r="O319" s="10" t="s">
        <v>11</v>
      </c>
      <c r="P319" s="5">
        <v>44847</v>
      </c>
    </row>
    <row r="320" spans="1:16" ht="36" hidden="1" x14ac:dyDescent="0.25">
      <c r="A320" s="37" t="s">
        <v>688</v>
      </c>
      <c r="B320" s="8">
        <v>25000738000180</v>
      </c>
      <c r="C320" s="9" t="s">
        <v>872</v>
      </c>
      <c r="D320" s="2" t="s">
        <v>873</v>
      </c>
      <c r="E320" s="5">
        <v>44851</v>
      </c>
      <c r="F320" s="5">
        <v>45215</v>
      </c>
      <c r="G320" s="41">
        <f t="shared" si="15"/>
        <v>2022</v>
      </c>
      <c r="H320" s="42">
        <f t="shared" si="13"/>
        <v>10</v>
      </c>
      <c r="I320" s="41" t="str">
        <f t="shared" si="14"/>
        <v>outubro</v>
      </c>
      <c r="J320" s="3">
        <v>216000</v>
      </c>
      <c r="K320" s="2">
        <v>18000</v>
      </c>
      <c r="L320" s="2">
        <v>2022004824</v>
      </c>
      <c r="M320" s="2" t="s">
        <v>443</v>
      </c>
      <c r="N320" s="7" t="s">
        <v>12</v>
      </c>
      <c r="O320" s="10" t="s">
        <v>11</v>
      </c>
      <c r="P320" s="5">
        <v>44851</v>
      </c>
    </row>
    <row r="321" spans="1:16" ht="24" hidden="1" x14ac:dyDescent="0.25">
      <c r="A321" s="37" t="s">
        <v>627</v>
      </c>
      <c r="B321" s="8">
        <v>2473874000191</v>
      </c>
      <c r="C321" s="9" t="s">
        <v>874</v>
      </c>
      <c r="D321" s="2" t="s">
        <v>629</v>
      </c>
      <c r="E321" s="5">
        <v>44852</v>
      </c>
      <c r="F321" s="5">
        <v>45068</v>
      </c>
      <c r="G321" s="41">
        <f t="shared" si="15"/>
        <v>2022</v>
      </c>
      <c r="H321" s="42">
        <f t="shared" si="13"/>
        <v>10</v>
      </c>
      <c r="I321" s="41" t="str">
        <f t="shared" si="14"/>
        <v>outubro</v>
      </c>
      <c r="J321" s="3">
        <v>841.02</v>
      </c>
      <c r="K321" s="2">
        <v>120.15</v>
      </c>
      <c r="L321" s="2" t="s">
        <v>875</v>
      </c>
      <c r="M321" s="2" t="s">
        <v>443</v>
      </c>
      <c r="N321" s="7" t="s">
        <v>12</v>
      </c>
      <c r="O321" s="10" t="s">
        <v>11</v>
      </c>
      <c r="P321" s="5">
        <v>44852</v>
      </c>
    </row>
    <row r="322" spans="1:16" ht="36" hidden="1" x14ac:dyDescent="0.25">
      <c r="A322" s="37" t="s">
        <v>447</v>
      </c>
      <c r="B322" s="8">
        <v>19848316000166</v>
      </c>
      <c r="C322" s="9" t="s">
        <v>876</v>
      </c>
      <c r="D322" s="2" t="s">
        <v>871</v>
      </c>
      <c r="E322" s="5">
        <v>44852</v>
      </c>
      <c r="F322" s="5">
        <v>45033</v>
      </c>
      <c r="G322" s="41">
        <f t="shared" si="15"/>
        <v>2022</v>
      </c>
      <c r="H322" s="42">
        <f t="shared" ref="H322:H382" si="16">MONTH(E322)</f>
        <v>10</v>
      </c>
      <c r="I322" s="41" t="str">
        <f t="shared" si="14"/>
        <v>outubro</v>
      </c>
      <c r="J322" s="3">
        <v>64746</v>
      </c>
      <c r="K322" s="2">
        <v>10791</v>
      </c>
      <c r="L322" s="2">
        <v>2022003831</v>
      </c>
      <c r="M322" s="2" t="s">
        <v>443</v>
      </c>
      <c r="N322" s="7" t="s">
        <v>12</v>
      </c>
      <c r="O322" s="10" t="s">
        <v>11</v>
      </c>
      <c r="P322" s="5">
        <v>44851</v>
      </c>
    </row>
    <row r="323" spans="1:16" ht="24" hidden="1" x14ac:dyDescent="0.25">
      <c r="A323" s="37" t="s">
        <v>877</v>
      </c>
      <c r="B323" s="8">
        <v>17817919000175</v>
      </c>
      <c r="C323" s="9" t="s">
        <v>878</v>
      </c>
      <c r="D323" s="2" t="s">
        <v>879</v>
      </c>
      <c r="E323" s="5">
        <v>44855</v>
      </c>
      <c r="F323" s="5">
        <v>45219</v>
      </c>
      <c r="G323" s="41">
        <f t="shared" si="15"/>
        <v>2022</v>
      </c>
      <c r="H323" s="42">
        <f t="shared" si="16"/>
        <v>10</v>
      </c>
      <c r="I323" s="41" t="str">
        <f t="shared" ref="I323:I363" si="17">TEXT(H323*29,"Mmmmmmm")</f>
        <v>outubro</v>
      </c>
      <c r="J323" s="3">
        <v>15620.76</v>
      </c>
      <c r="K323" s="2">
        <v>1301.73</v>
      </c>
      <c r="L323" s="2">
        <v>2020004593</v>
      </c>
      <c r="M323" s="2" t="s">
        <v>443</v>
      </c>
      <c r="N323" s="7" t="s">
        <v>12</v>
      </c>
      <c r="O323" s="10" t="s">
        <v>11</v>
      </c>
      <c r="P323" s="5">
        <v>44855</v>
      </c>
    </row>
    <row r="324" spans="1:16" ht="24" hidden="1" x14ac:dyDescent="0.25">
      <c r="A324" s="37" t="s">
        <v>37</v>
      </c>
      <c r="B324" s="8">
        <v>9585929000102</v>
      </c>
      <c r="C324" s="9" t="s">
        <v>880</v>
      </c>
      <c r="D324" s="2" t="s">
        <v>881</v>
      </c>
      <c r="E324" s="5">
        <v>44856</v>
      </c>
      <c r="F324" s="5">
        <v>45220</v>
      </c>
      <c r="G324" s="41">
        <f t="shared" si="15"/>
        <v>2022</v>
      </c>
      <c r="H324" s="42">
        <f t="shared" si="16"/>
        <v>10</v>
      </c>
      <c r="I324" s="41" t="str">
        <f t="shared" si="17"/>
        <v>outubro</v>
      </c>
      <c r="J324" s="3">
        <v>224340.8</v>
      </c>
      <c r="K324" s="2">
        <v>18695.060000000001</v>
      </c>
      <c r="L324" s="2" t="s">
        <v>882</v>
      </c>
      <c r="M324" s="2" t="s">
        <v>443</v>
      </c>
      <c r="N324" s="7" t="s">
        <v>12</v>
      </c>
      <c r="O324" s="10" t="s">
        <v>11</v>
      </c>
      <c r="P324" s="5">
        <v>44855</v>
      </c>
    </row>
    <row r="325" spans="1:16" ht="24" hidden="1" x14ac:dyDescent="0.25">
      <c r="A325" s="37" t="s">
        <v>23</v>
      </c>
      <c r="B325" s="8">
        <v>21876089000124</v>
      </c>
      <c r="C325" s="9" t="s">
        <v>883</v>
      </c>
      <c r="D325" s="2" t="s">
        <v>884</v>
      </c>
      <c r="E325" s="5">
        <v>44857</v>
      </c>
      <c r="F325" s="5">
        <v>45221</v>
      </c>
      <c r="G325" s="41">
        <f t="shared" si="15"/>
        <v>2022</v>
      </c>
      <c r="H325" s="42">
        <f t="shared" si="16"/>
        <v>10</v>
      </c>
      <c r="I325" s="41" t="str">
        <f t="shared" si="17"/>
        <v>outubro</v>
      </c>
      <c r="J325" s="3">
        <v>215460</v>
      </c>
      <c r="K325" s="2">
        <v>17955</v>
      </c>
      <c r="L325" s="2" t="s">
        <v>885</v>
      </c>
      <c r="M325" s="2" t="s">
        <v>443</v>
      </c>
      <c r="N325" s="7" t="s">
        <v>12</v>
      </c>
      <c r="O325" s="10" t="s">
        <v>11</v>
      </c>
      <c r="P325" s="5">
        <v>44855</v>
      </c>
    </row>
    <row r="326" spans="1:16" ht="24" hidden="1" x14ac:dyDescent="0.25">
      <c r="A326" s="37" t="s">
        <v>886</v>
      </c>
      <c r="B326" s="8">
        <v>22142812000104</v>
      </c>
      <c r="C326" s="9" t="s">
        <v>887</v>
      </c>
      <c r="D326" s="2" t="s">
        <v>888</v>
      </c>
      <c r="E326" s="5">
        <v>44859</v>
      </c>
      <c r="F326" s="5">
        <v>44889</v>
      </c>
      <c r="G326" s="41">
        <f t="shared" si="15"/>
        <v>2022</v>
      </c>
      <c r="H326" s="42">
        <f t="shared" si="16"/>
        <v>10</v>
      </c>
      <c r="I326" s="41" t="str">
        <f t="shared" si="17"/>
        <v>outubro</v>
      </c>
      <c r="J326" s="3">
        <v>556576.34</v>
      </c>
      <c r="K326" s="2">
        <v>556576.34</v>
      </c>
      <c r="L326" s="2" t="s">
        <v>889</v>
      </c>
      <c r="M326" s="2" t="s">
        <v>443</v>
      </c>
      <c r="N326" s="7" t="s">
        <v>12</v>
      </c>
      <c r="O326" s="10" t="s">
        <v>11</v>
      </c>
      <c r="P326" s="5">
        <v>44855</v>
      </c>
    </row>
    <row r="327" spans="1:16" ht="24" hidden="1" x14ac:dyDescent="0.25">
      <c r="A327" s="37" t="s">
        <v>890</v>
      </c>
      <c r="B327" s="8">
        <v>24325786000185</v>
      </c>
      <c r="C327" s="9" t="s">
        <v>891</v>
      </c>
      <c r="D327" s="2" t="s">
        <v>892</v>
      </c>
      <c r="E327" s="5">
        <v>44862</v>
      </c>
      <c r="F327" s="5">
        <v>45226</v>
      </c>
      <c r="G327" s="41">
        <f t="shared" si="15"/>
        <v>2022</v>
      </c>
      <c r="H327" s="42">
        <f t="shared" si="16"/>
        <v>10</v>
      </c>
      <c r="I327" s="41" t="str">
        <f t="shared" si="17"/>
        <v>outubro</v>
      </c>
      <c r="J327" s="3">
        <v>2781477.6</v>
      </c>
      <c r="K327" s="2">
        <v>231789.8</v>
      </c>
      <c r="L327" s="2" t="s">
        <v>893</v>
      </c>
      <c r="M327" s="2" t="s">
        <v>443</v>
      </c>
      <c r="N327" s="7" t="s">
        <v>12</v>
      </c>
      <c r="O327" s="10" t="s">
        <v>11</v>
      </c>
      <c r="P327" s="5">
        <v>44861</v>
      </c>
    </row>
    <row r="328" spans="1:16" ht="24" hidden="1" x14ac:dyDescent="0.25">
      <c r="A328" s="37" t="s">
        <v>890</v>
      </c>
      <c r="B328" s="8">
        <v>24325786000185</v>
      </c>
      <c r="C328" s="9" t="s">
        <v>894</v>
      </c>
      <c r="D328" s="2" t="s">
        <v>895</v>
      </c>
      <c r="E328" s="5">
        <v>44862</v>
      </c>
      <c r="F328" s="5">
        <v>44952</v>
      </c>
      <c r="G328" s="41">
        <f t="shared" si="15"/>
        <v>2022</v>
      </c>
      <c r="H328" s="42">
        <f t="shared" si="16"/>
        <v>10</v>
      </c>
      <c r="I328" s="41" t="str">
        <f t="shared" si="17"/>
        <v>outubro</v>
      </c>
      <c r="J328" s="3">
        <v>166453.13</v>
      </c>
      <c r="K328" s="2">
        <v>55484.38</v>
      </c>
      <c r="L328" s="2" t="s">
        <v>896</v>
      </c>
      <c r="M328" s="2" t="s">
        <v>443</v>
      </c>
      <c r="N328" s="7" t="s">
        <v>12</v>
      </c>
      <c r="O328" s="10" t="s">
        <v>11</v>
      </c>
      <c r="P328" s="5">
        <v>44861</v>
      </c>
    </row>
    <row r="329" spans="1:16" ht="24" hidden="1" x14ac:dyDescent="0.25">
      <c r="A329" s="37" t="s">
        <v>897</v>
      </c>
      <c r="B329" s="8">
        <v>2430968000345</v>
      </c>
      <c r="C329" s="9" t="s">
        <v>898</v>
      </c>
      <c r="D329" s="2" t="s">
        <v>899</v>
      </c>
      <c r="E329" s="5">
        <v>44864</v>
      </c>
      <c r="F329" s="5">
        <v>45228</v>
      </c>
      <c r="G329" s="41">
        <f t="shared" si="15"/>
        <v>2022</v>
      </c>
      <c r="H329" s="42">
        <f t="shared" si="16"/>
        <v>10</v>
      </c>
      <c r="I329" s="41" t="str">
        <f t="shared" si="17"/>
        <v>outubro</v>
      </c>
      <c r="J329" s="3">
        <v>964080</v>
      </c>
      <c r="K329" s="2">
        <v>80340</v>
      </c>
      <c r="L329" s="2" t="s">
        <v>900</v>
      </c>
      <c r="M329" s="2" t="s">
        <v>443</v>
      </c>
      <c r="N329" s="7" t="s">
        <v>12</v>
      </c>
      <c r="O329" s="10" t="s">
        <v>11</v>
      </c>
      <c r="P329" s="5">
        <v>44862</v>
      </c>
    </row>
    <row r="330" spans="1:16" ht="36" hidden="1" x14ac:dyDescent="0.25">
      <c r="A330" s="37" t="s">
        <v>901</v>
      </c>
      <c r="B330" s="8">
        <v>3859488000103</v>
      </c>
      <c r="C330" s="9" t="s">
        <v>902</v>
      </c>
      <c r="D330" s="2" t="s">
        <v>903</v>
      </c>
      <c r="E330" s="5">
        <v>44866</v>
      </c>
      <c r="F330" s="5">
        <v>45230</v>
      </c>
      <c r="G330" s="41">
        <f t="shared" si="15"/>
        <v>2022</v>
      </c>
      <c r="H330" s="42">
        <f t="shared" si="16"/>
        <v>11</v>
      </c>
      <c r="I330" s="41" t="str">
        <f t="shared" si="17"/>
        <v>novembro</v>
      </c>
      <c r="J330" s="3">
        <v>8760000</v>
      </c>
      <c r="K330" s="2">
        <v>730000</v>
      </c>
      <c r="L330" s="2">
        <v>2022005986</v>
      </c>
      <c r="M330" s="2" t="s">
        <v>443</v>
      </c>
      <c r="N330" s="7" t="s">
        <v>12</v>
      </c>
      <c r="O330" s="10" t="s">
        <v>11</v>
      </c>
      <c r="P330" s="5">
        <v>44858</v>
      </c>
    </row>
    <row r="331" spans="1:16" ht="24" hidden="1" x14ac:dyDescent="0.25">
      <c r="A331" s="37" t="s">
        <v>904</v>
      </c>
      <c r="B331" s="8">
        <v>7990743000103</v>
      </c>
      <c r="C331" s="9" t="s">
        <v>905</v>
      </c>
      <c r="D331" s="2" t="s">
        <v>906</v>
      </c>
      <c r="E331" s="5">
        <v>44868</v>
      </c>
      <c r="F331" s="5">
        <v>45232</v>
      </c>
      <c r="G331" s="41">
        <f t="shared" si="15"/>
        <v>2022</v>
      </c>
      <c r="H331" s="42">
        <f t="shared" si="16"/>
        <v>11</v>
      </c>
      <c r="I331" s="41" t="str">
        <f t="shared" si="17"/>
        <v>novembro</v>
      </c>
      <c r="J331" s="3">
        <v>9744</v>
      </c>
      <c r="K331" s="2">
        <v>812</v>
      </c>
      <c r="L331" s="2">
        <v>2021003017</v>
      </c>
      <c r="M331" s="2" t="s">
        <v>443</v>
      </c>
      <c r="N331" s="7" t="s">
        <v>12</v>
      </c>
      <c r="O331" s="10" t="s">
        <v>11</v>
      </c>
      <c r="P331" s="5">
        <v>44862</v>
      </c>
    </row>
    <row r="332" spans="1:16" ht="24" hidden="1" x14ac:dyDescent="0.25">
      <c r="A332" s="37" t="s">
        <v>907</v>
      </c>
      <c r="B332" s="8">
        <v>5385600000139</v>
      </c>
      <c r="C332" s="9" t="s">
        <v>908</v>
      </c>
      <c r="D332" s="2" t="s">
        <v>909</v>
      </c>
      <c r="E332" s="5">
        <v>44870</v>
      </c>
      <c r="F332" s="5">
        <v>45234</v>
      </c>
      <c r="G332" s="41">
        <f t="shared" si="15"/>
        <v>2022</v>
      </c>
      <c r="H332" s="42">
        <f t="shared" si="16"/>
        <v>11</v>
      </c>
      <c r="I332" s="41" t="str">
        <f t="shared" si="17"/>
        <v>novembro</v>
      </c>
      <c r="J332" s="3">
        <v>1473400</v>
      </c>
      <c r="K332" s="2">
        <v>122783.33</v>
      </c>
      <c r="L332" s="2">
        <v>2017002239</v>
      </c>
      <c r="M332" s="2" t="s">
        <v>443</v>
      </c>
      <c r="N332" s="7" t="s">
        <v>12</v>
      </c>
      <c r="O332" s="10" t="s">
        <v>11</v>
      </c>
      <c r="P332" s="5">
        <v>44869</v>
      </c>
    </row>
    <row r="333" spans="1:16" ht="36" hidden="1" x14ac:dyDescent="0.25">
      <c r="A333" s="37" t="s">
        <v>633</v>
      </c>
      <c r="B333" s="8">
        <v>1191654000102</v>
      </c>
      <c r="C333" s="9" t="s">
        <v>910</v>
      </c>
      <c r="D333" s="2" t="s">
        <v>911</v>
      </c>
      <c r="E333" s="5">
        <v>44870</v>
      </c>
      <c r="F333" s="5">
        <v>45234</v>
      </c>
      <c r="G333" s="41">
        <f t="shared" si="15"/>
        <v>2022</v>
      </c>
      <c r="H333" s="42">
        <f t="shared" si="16"/>
        <v>11</v>
      </c>
      <c r="I333" s="41" t="str">
        <f t="shared" si="17"/>
        <v>novembro</v>
      </c>
      <c r="J333" s="3">
        <v>1198000.3999999999</v>
      </c>
      <c r="K333" s="2">
        <v>99883.36</v>
      </c>
      <c r="L333" s="2">
        <v>2017002239</v>
      </c>
      <c r="M333" s="2" t="s">
        <v>443</v>
      </c>
      <c r="N333" s="7" t="s">
        <v>12</v>
      </c>
      <c r="O333" s="10" t="s">
        <v>11</v>
      </c>
      <c r="P333" s="5">
        <v>44777</v>
      </c>
    </row>
    <row r="334" spans="1:16" ht="36" hidden="1" x14ac:dyDescent="0.25">
      <c r="A334" s="37" t="s">
        <v>657</v>
      </c>
      <c r="B334" s="8">
        <v>33748590000194</v>
      </c>
      <c r="C334" s="9" t="s">
        <v>912</v>
      </c>
      <c r="D334" s="2" t="s">
        <v>659</v>
      </c>
      <c r="E334" s="5">
        <v>44874</v>
      </c>
      <c r="F334" s="5">
        <v>45083</v>
      </c>
      <c r="G334" s="41">
        <f t="shared" si="15"/>
        <v>2022</v>
      </c>
      <c r="H334" s="42">
        <f t="shared" si="16"/>
        <v>11</v>
      </c>
      <c r="I334" s="41" t="str">
        <f t="shared" si="17"/>
        <v>novembro</v>
      </c>
      <c r="J334" s="3">
        <v>23182.7</v>
      </c>
      <c r="K334" s="2"/>
      <c r="L334" s="2"/>
      <c r="M334" s="2" t="s">
        <v>443</v>
      </c>
      <c r="N334" s="7"/>
      <c r="O334" s="10"/>
      <c r="P334" s="5">
        <v>44874</v>
      </c>
    </row>
    <row r="335" spans="1:16" ht="24" hidden="1" x14ac:dyDescent="0.25">
      <c r="A335" s="37" t="s">
        <v>913</v>
      </c>
      <c r="B335" s="8">
        <v>37077619000104</v>
      </c>
      <c r="C335" s="9" t="s">
        <v>914</v>
      </c>
      <c r="D335" s="2" t="s">
        <v>892</v>
      </c>
      <c r="E335" s="5">
        <v>44878</v>
      </c>
      <c r="F335" s="5">
        <v>45242</v>
      </c>
      <c r="G335" s="41">
        <f t="shared" si="15"/>
        <v>2022</v>
      </c>
      <c r="H335" s="42">
        <f t="shared" si="16"/>
        <v>11</v>
      </c>
      <c r="I335" s="41" t="str">
        <f t="shared" si="17"/>
        <v>novembro</v>
      </c>
      <c r="J335" s="3">
        <v>1840602.48</v>
      </c>
      <c r="K335" s="2">
        <v>153383.54</v>
      </c>
      <c r="L335" s="2" t="s">
        <v>915</v>
      </c>
      <c r="M335" s="2" t="s">
        <v>443</v>
      </c>
      <c r="N335" s="7" t="s">
        <v>12</v>
      </c>
      <c r="O335" s="10" t="s">
        <v>11</v>
      </c>
      <c r="P335" s="5">
        <v>44852</v>
      </c>
    </row>
    <row r="336" spans="1:16" ht="24" hidden="1" x14ac:dyDescent="0.25">
      <c r="A336" s="37" t="s">
        <v>916</v>
      </c>
      <c r="B336" s="8">
        <v>37252835000149</v>
      </c>
      <c r="C336" s="9" t="s">
        <v>917</v>
      </c>
      <c r="D336" s="2" t="s">
        <v>892</v>
      </c>
      <c r="E336" s="5">
        <v>44878</v>
      </c>
      <c r="F336" s="5">
        <v>45242</v>
      </c>
      <c r="G336" s="41">
        <f t="shared" si="15"/>
        <v>2022</v>
      </c>
      <c r="H336" s="42">
        <f t="shared" si="16"/>
        <v>11</v>
      </c>
      <c r="I336" s="41" t="str">
        <f t="shared" si="17"/>
        <v>novembro</v>
      </c>
      <c r="J336" s="3">
        <v>1840602.48</v>
      </c>
      <c r="K336" s="2">
        <v>153383.54</v>
      </c>
      <c r="L336" s="2" t="s">
        <v>918</v>
      </c>
      <c r="M336" s="2" t="s">
        <v>443</v>
      </c>
      <c r="N336" s="7" t="s">
        <v>12</v>
      </c>
      <c r="O336" s="10" t="s">
        <v>11</v>
      </c>
      <c r="P336" s="5">
        <v>44853</v>
      </c>
    </row>
    <row r="337" spans="1:16" ht="24" hidden="1" x14ac:dyDescent="0.25">
      <c r="A337" s="37" t="s">
        <v>85</v>
      </c>
      <c r="B337" s="8">
        <v>53113791000122</v>
      </c>
      <c r="C337" s="9" t="s">
        <v>919</v>
      </c>
      <c r="D337" s="2" t="s">
        <v>920</v>
      </c>
      <c r="E337" s="5">
        <v>44878</v>
      </c>
      <c r="F337" s="5">
        <v>45242</v>
      </c>
      <c r="G337" s="41">
        <f t="shared" si="15"/>
        <v>2022</v>
      </c>
      <c r="H337" s="42">
        <f t="shared" si="16"/>
        <v>11</v>
      </c>
      <c r="I337" s="41" t="str">
        <f t="shared" si="17"/>
        <v>novembro</v>
      </c>
      <c r="J337" s="3">
        <v>33406.92</v>
      </c>
      <c r="K337" s="2">
        <v>2783.91</v>
      </c>
      <c r="L337" s="2" t="s">
        <v>921</v>
      </c>
      <c r="M337" s="2" t="s">
        <v>443</v>
      </c>
      <c r="N337" s="7" t="s">
        <v>12</v>
      </c>
      <c r="O337" s="10" t="s">
        <v>11</v>
      </c>
      <c r="P337" s="5">
        <v>44876</v>
      </c>
    </row>
    <row r="338" spans="1:16" ht="36" hidden="1" x14ac:dyDescent="0.25">
      <c r="A338" s="37" t="s">
        <v>99</v>
      </c>
      <c r="B338" s="8">
        <v>28966389000143</v>
      </c>
      <c r="C338" s="9" t="s">
        <v>922</v>
      </c>
      <c r="D338" s="2" t="s">
        <v>721</v>
      </c>
      <c r="E338" s="5">
        <v>44883</v>
      </c>
      <c r="F338" s="5">
        <v>44912</v>
      </c>
      <c r="G338" s="41">
        <f t="shared" si="15"/>
        <v>2022</v>
      </c>
      <c r="H338" s="42">
        <f t="shared" si="16"/>
        <v>11</v>
      </c>
      <c r="I338" s="41" t="str">
        <f t="shared" si="17"/>
        <v>novembro</v>
      </c>
      <c r="J338" s="3">
        <v>204529.49</v>
      </c>
      <c r="K338" s="2">
        <v>204529.49</v>
      </c>
      <c r="L338" s="2" t="s">
        <v>722</v>
      </c>
      <c r="M338" s="2" t="s">
        <v>443</v>
      </c>
      <c r="N338" s="7" t="s">
        <v>10</v>
      </c>
      <c r="O338" s="10" t="s">
        <v>11</v>
      </c>
      <c r="P338" s="5">
        <v>44881</v>
      </c>
    </row>
    <row r="339" spans="1:16" ht="36" hidden="1" x14ac:dyDescent="0.25">
      <c r="A339" s="37" t="s">
        <v>799</v>
      </c>
      <c r="B339" s="8">
        <v>1989652000163</v>
      </c>
      <c r="C339" s="9" t="s">
        <v>923</v>
      </c>
      <c r="D339" s="2" t="s">
        <v>924</v>
      </c>
      <c r="E339" s="5">
        <v>44887</v>
      </c>
      <c r="F339" s="5">
        <v>45251</v>
      </c>
      <c r="G339" s="41">
        <f t="shared" si="15"/>
        <v>2022</v>
      </c>
      <c r="H339" s="42">
        <f t="shared" si="16"/>
        <v>11</v>
      </c>
      <c r="I339" s="41" t="str">
        <f t="shared" si="17"/>
        <v>novembro</v>
      </c>
      <c r="J339" s="3">
        <v>1347308.88</v>
      </c>
      <c r="K339" s="2">
        <v>112275.74</v>
      </c>
      <c r="L339" s="2" t="s">
        <v>925</v>
      </c>
      <c r="M339" s="2" t="s">
        <v>443</v>
      </c>
      <c r="N339" s="7" t="s">
        <v>12</v>
      </c>
      <c r="O339" s="10" t="s">
        <v>11</v>
      </c>
      <c r="P339" s="5">
        <v>44830</v>
      </c>
    </row>
    <row r="340" spans="1:16" ht="36" hidden="1" x14ac:dyDescent="0.25">
      <c r="A340" s="37" t="s">
        <v>926</v>
      </c>
      <c r="B340" s="8">
        <v>2011310000137</v>
      </c>
      <c r="C340" s="9" t="s">
        <v>927</v>
      </c>
      <c r="D340" s="2" t="s">
        <v>928</v>
      </c>
      <c r="E340" s="5">
        <v>44890</v>
      </c>
      <c r="F340" s="5">
        <v>45254</v>
      </c>
      <c r="G340" s="41">
        <f t="shared" si="15"/>
        <v>2022</v>
      </c>
      <c r="H340" s="42">
        <f t="shared" si="16"/>
        <v>11</v>
      </c>
      <c r="I340" s="41" t="str">
        <f t="shared" si="17"/>
        <v>novembro</v>
      </c>
      <c r="J340" s="3">
        <v>47441.4</v>
      </c>
      <c r="K340" s="2">
        <v>3953.45</v>
      </c>
      <c r="L340" s="2" t="s">
        <v>929</v>
      </c>
      <c r="M340" s="2" t="s">
        <v>443</v>
      </c>
      <c r="N340" s="7" t="s">
        <v>10</v>
      </c>
      <c r="O340" s="10" t="s">
        <v>11</v>
      </c>
      <c r="P340" s="5">
        <v>44889</v>
      </c>
    </row>
    <row r="341" spans="1:16" ht="24" hidden="1" x14ac:dyDescent="0.25">
      <c r="A341" s="37" t="s">
        <v>886</v>
      </c>
      <c r="B341" s="8">
        <v>22142812000104</v>
      </c>
      <c r="C341" s="9" t="s">
        <v>930</v>
      </c>
      <c r="D341" s="2" t="s">
        <v>888</v>
      </c>
      <c r="E341" s="5">
        <v>44890</v>
      </c>
      <c r="F341" s="5">
        <v>45254</v>
      </c>
      <c r="G341" s="41">
        <f t="shared" si="15"/>
        <v>2022</v>
      </c>
      <c r="H341" s="42">
        <f t="shared" si="16"/>
        <v>11</v>
      </c>
      <c r="I341" s="41" t="str">
        <f t="shared" si="17"/>
        <v>novembro</v>
      </c>
      <c r="J341" s="3">
        <v>3707298.84</v>
      </c>
      <c r="K341" s="2">
        <v>308941.57</v>
      </c>
      <c r="L341" s="2" t="s">
        <v>889</v>
      </c>
      <c r="M341" s="2" t="s">
        <v>443</v>
      </c>
      <c r="N341" s="7" t="s">
        <v>12</v>
      </c>
      <c r="O341" s="10" t="s">
        <v>11</v>
      </c>
      <c r="P341" s="5">
        <v>44889</v>
      </c>
    </row>
    <row r="342" spans="1:16" ht="24" hidden="1" x14ac:dyDescent="0.25">
      <c r="A342" s="37" t="s">
        <v>931</v>
      </c>
      <c r="B342" s="8">
        <v>43554934000188</v>
      </c>
      <c r="C342" s="9" t="s">
        <v>932</v>
      </c>
      <c r="D342" s="2" t="s">
        <v>933</v>
      </c>
      <c r="E342" s="5">
        <v>44890</v>
      </c>
      <c r="F342" s="5">
        <v>45254</v>
      </c>
      <c r="G342" s="41">
        <f t="shared" si="15"/>
        <v>2022</v>
      </c>
      <c r="H342" s="42">
        <f t="shared" si="16"/>
        <v>11</v>
      </c>
      <c r="I342" s="41" t="str">
        <f t="shared" si="17"/>
        <v>novembro</v>
      </c>
      <c r="J342" s="3">
        <v>42300</v>
      </c>
      <c r="K342" s="2">
        <v>3525</v>
      </c>
      <c r="L342" s="2">
        <v>2022007953</v>
      </c>
      <c r="M342" s="2" t="s">
        <v>443</v>
      </c>
      <c r="N342" s="7" t="s">
        <v>12</v>
      </c>
      <c r="O342" s="10" t="s">
        <v>11</v>
      </c>
      <c r="P342" s="5">
        <v>44889</v>
      </c>
    </row>
    <row r="343" spans="1:16" hidden="1" x14ac:dyDescent="0.25">
      <c r="A343" s="37" t="s">
        <v>40</v>
      </c>
      <c r="B343" s="8">
        <v>5075964000112</v>
      </c>
      <c r="C343" s="9" t="s">
        <v>934</v>
      </c>
      <c r="D343" s="2" t="s">
        <v>935</v>
      </c>
      <c r="E343" s="5">
        <v>44892</v>
      </c>
      <c r="F343" s="5">
        <v>45256</v>
      </c>
      <c r="G343" s="41">
        <f t="shared" si="15"/>
        <v>2022</v>
      </c>
      <c r="H343" s="42">
        <f t="shared" si="16"/>
        <v>11</v>
      </c>
      <c r="I343" s="41" t="str">
        <f t="shared" si="17"/>
        <v>novembro</v>
      </c>
      <c r="J343" s="3">
        <v>161548.79999999999</v>
      </c>
      <c r="K343" s="2">
        <v>13462.4</v>
      </c>
      <c r="L343" s="2" t="s">
        <v>936</v>
      </c>
      <c r="M343" s="2" t="s">
        <v>443</v>
      </c>
      <c r="N343" s="7" t="s">
        <v>12</v>
      </c>
      <c r="O343" s="10" t="s">
        <v>11</v>
      </c>
      <c r="P343" s="5">
        <v>44889</v>
      </c>
    </row>
    <row r="344" spans="1:16" ht="36" hidden="1" x14ac:dyDescent="0.25">
      <c r="A344" s="37" t="s">
        <v>673</v>
      </c>
      <c r="B344" s="8">
        <v>1945638000168</v>
      </c>
      <c r="C344" s="9" t="s">
        <v>937</v>
      </c>
      <c r="D344" s="2" t="s">
        <v>938</v>
      </c>
      <c r="E344" s="5">
        <v>44894</v>
      </c>
      <c r="F344" s="5">
        <v>45258</v>
      </c>
      <c r="G344" s="41">
        <f t="shared" si="15"/>
        <v>2022</v>
      </c>
      <c r="H344" s="42">
        <f t="shared" si="16"/>
        <v>11</v>
      </c>
      <c r="I344" s="41" t="str">
        <f t="shared" si="17"/>
        <v>novembro</v>
      </c>
      <c r="J344" s="3">
        <v>33168</v>
      </c>
      <c r="K344" s="2">
        <v>2764</v>
      </c>
      <c r="L344" s="2">
        <v>2021005079</v>
      </c>
      <c r="M344" s="2" t="s">
        <v>443</v>
      </c>
      <c r="N344" s="7" t="s">
        <v>12</v>
      </c>
      <c r="O344" s="10" t="s">
        <v>11</v>
      </c>
      <c r="P344" s="5">
        <v>44777</v>
      </c>
    </row>
    <row r="345" spans="1:16" ht="36" hidden="1" x14ac:dyDescent="0.25">
      <c r="A345" s="37" t="s">
        <v>939</v>
      </c>
      <c r="B345" s="8">
        <v>80120000146</v>
      </c>
      <c r="C345" s="9" t="s">
        <v>940</v>
      </c>
      <c r="D345" s="2" t="s">
        <v>941</v>
      </c>
      <c r="E345" s="5">
        <v>44894</v>
      </c>
      <c r="F345" s="5">
        <v>45258</v>
      </c>
      <c r="G345" s="41">
        <f t="shared" ref="G345:G382" si="18">YEAR(E345)</f>
        <v>2022</v>
      </c>
      <c r="H345" s="42">
        <f t="shared" si="16"/>
        <v>11</v>
      </c>
      <c r="I345" s="41" t="str">
        <f t="shared" si="17"/>
        <v>novembro</v>
      </c>
      <c r="J345" s="3">
        <v>346236</v>
      </c>
      <c r="K345" s="2">
        <v>28853</v>
      </c>
      <c r="L345" s="2">
        <v>2021005079</v>
      </c>
      <c r="M345" s="2" t="s">
        <v>443</v>
      </c>
      <c r="N345" s="7" t="s">
        <v>12</v>
      </c>
      <c r="O345" s="10" t="s">
        <v>11</v>
      </c>
      <c r="P345" s="5">
        <v>44889</v>
      </c>
    </row>
    <row r="346" spans="1:16" ht="36" hidden="1" x14ac:dyDescent="0.25">
      <c r="A346" s="37" t="s">
        <v>676</v>
      </c>
      <c r="B346" s="8">
        <v>6175447000188</v>
      </c>
      <c r="C346" s="9" t="s">
        <v>942</v>
      </c>
      <c r="D346" s="2" t="s">
        <v>943</v>
      </c>
      <c r="E346" s="5">
        <v>44894</v>
      </c>
      <c r="F346" s="5">
        <v>45258</v>
      </c>
      <c r="G346" s="41">
        <f t="shared" si="18"/>
        <v>2022</v>
      </c>
      <c r="H346" s="42">
        <f t="shared" si="16"/>
        <v>11</v>
      </c>
      <c r="I346" s="41" t="str">
        <f t="shared" si="17"/>
        <v>novembro</v>
      </c>
      <c r="J346" s="3">
        <v>376027.2</v>
      </c>
      <c r="K346" s="2">
        <v>31335.599999999999</v>
      </c>
      <c r="L346" s="2" t="s">
        <v>944</v>
      </c>
      <c r="M346" s="2" t="s">
        <v>443</v>
      </c>
      <c r="N346" s="7" t="s">
        <v>12</v>
      </c>
      <c r="O346" s="10" t="s">
        <v>11</v>
      </c>
      <c r="P346" s="5">
        <v>44789</v>
      </c>
    </row>
    <row r="347" spans="1:16" ht="36" hidden="1" x14ac:dyDescent="0.25">
      <c r="A347" s="37" t="s">
        <v>945</v>
      </c>
      <c r="B347" s="8">
        <v>54756242000139</v>
      </c>
      <c r="C347" s="9" t="s">
        <v>946</v>
      </c>
      <c r="D347" s="2" t="s">
        <v>947</v>
      </c>
      <c r="E347" s="5">
        <v>44894</v>
      </c>
      <c r="F347" s="5">
        <v>45258</v>
      </c>
      <c r="G347" s="41">
        <f t="shared" si="18"/>
        <v>2022</v>
      </c>
      <c r="H347" s="42">
        <f t="shared" si="16"/>
        <v>11</v>
      </c>
      <c r="I347" s="41" t="str">
        <f t="shared" si="17"/>
        <v>novembro</v>
      </c>
      <c r="J347" s="3">
        <v>9600</v>
      </c>
      <c r="K347" s="2">
        <v>800</v>
      </c>
      <c r="L347" s="2">
        <v>2022006394</v>
      </c>
      <c r="M347" s="2" t="s">
        <v>443</v>
      </c>
      <c r="N347" s="7" t="s">
        <v>12</v>
      </c>
      <c r="O347" s="10" t="s">
        <v>11</v>
      </c>
      <c r="P347" s="5">
        <v>44844</v>
      </c>
    </row>
    <row r="348" spans="1:16" ht="36" hidden="1" x14ac:dyDescent="0.25">
      <c r="A348" s="37" t="s">
        <v>948</v>
      </c>
      <c r="B348" s="8">
        <v>66437831000133</v>
      </c>
      <c r="C348" s="9" t="s">
        <v>949</v>
      </c>
      <c r="D348" s="2" t="s">
        <v>950</v>
      </c>
      <c r="E348" s="5">
        <v>44894</v>
      </c>
      <c r="F348" s="5">
        <v>45258</v>
      </c>
      <c r="G348" s="41">
        <f t="shared" si="18"/>
        <v>2022</v>
      </c>
      <c r="H348" s="42">
        <f t="shared" si="16"/>
        <v>11</v>
      </c>
      <c r="I348" s="41" t="str">
        <f t="shared" si="17"/>
        <v>novembro</v>
      </c>
      <c r="J348" s="3">
        <v>11700</v>
      </c>
      <c r="K348" s="2">
        <v>975</v>
      </c>
      <c r="L348" s="2" t="s">
        <v>951</v>
      </c>
      <c r="M348" s="2" t="s">
        <v>443</v>
      </c>
      <c r="N348" s="7" t="s">
        <v>12</v>
      </c>
      <c r="O348" s="10" t="s">
        <v>11</v>
      </c>
      <c r="P348" s="5">
        <v>44889</v>
      </c>
    </row>
    <row r="349" spans="1:16" ht="36" hidden="1" x14ac:dyDescent="0.25">
      <c r="A349" s="37" t="s">
        <v>952</v>
      </c>
      <c r="B349" s="8">
        <v>29412918000200</v>
      </c>
      <c r="C349" s="9" t="s">
        <v>953</v>
      </c>
      <c r="D349" s="2" t="s">
        <v>954</v>
      </c>
      <c r="E349" s="5">
        <v>44894</v>
      </c>
      <c r="F349" s="5">
        <v>45258</v>
      </c>
      <c r="G349" s="41">
        <f t="shared" si="18"/>
        <v>2022</v>
      </c>
      <c r="H349" s="42">
        <f t="shared" si="16"/>
        <v>11</v>
      </c>
      <c r="I349" s="41" t="str">
        <f t="shared" si="17"/>
        <v>novembro</v>
      </c>
      <c r="J349" s="3">
        <v>190885.44</v>
      </c>
      <c r="K349" s="2">
        <v>15907.12</v>
      </c>
      <c r="L349" s="2" t="s">
        <v>955</v>
      </c>
      <c r="M349" s="2" t="s">
        <v>443</v>
      </c>
      <c r="N349" s="7" t="s">
        <v>12</v>
      </c>
      <c r="O349" s="10" t="s">
        <v>11</v>
      </c>
      <c r="P349" s="5">
        <v>44774</v>
      </c>
    </row>
    <row r="350" spans="1:16" ht="36" hidden="1" x14ac:dyDescent="0.25">
      <c r="A350" s="37" t="s">
        <v>505</v>
      </c>
      <c r="B350" s="8">
        <v>5919801000179</v>
      </c>
      <c r="C350" s="9" t="s">
        <v>956</v>
      </c>
      <c r="D350" s="2" t="s">
        <v>957</v>
      </c>
      <c r="E350" s="5">
        <v>44894</v>
      </c>
      <c r="F350" s="5">
        <v>45258</v>
      </c>
      <c r="G350" s="41">
        <f t="shared" si="18"/>
        <v>2022</v>
      </c>
      <c r="H350" s="42">
        <f t="shared" si="16"/>
        <v>11</v>
      </c>
      <c r="I350" s="41" t="str">
        <f t="shared" si="17"/>
        <v>novembro</v>
      </c>
      <c r="J350" s="3">
        <v>1140451.2</v>
      </c>
      <c r="K350" s="2">
        <v>95037.6</v>
      </c>
      <c r="L350" s="2" t="s">
        <v>958</v>
      </c>
      <c r="M350" s="2" t="s">
        <v>443</v>
      </c>
      <c r="N350" s="7" t="s">
        <v>12</v>
      </c>
      <c r="O350" s="10" t="s">
        <v>11</v>
      </c>
      <c r="P350" s="5">
        <v>44771</v>
      </c>
    </row>
    <row r="351" spans="1:16" ht="36" hidden="1" x14ac:dyDescent="0.25">
      <c r="A351" s="37" t="s">
        <v>460</v>
      </c>
      <c r="B351" s="8">
        <v>5146498000119</v>
      </c>
      <c r="C351" s="9" t="s">
        <v>959</v>
      </c>
      <c r="D351" s="2" t="s">
        <v>960</v>
      </c>
      <c r="E351" s="5">
        <v>44894</v>
      </c>
      <c r="F351" s="5">
        <v>45258</v>
      </c>
      <c r="G351" s="41">
        <f t="shared" si="18"/>
        <v>2022</v>
      </c>
      <c r="H351" s="42">
        <f t="shared" si="16"/>
        <v>11</v>
      </c>
      <c r="I351" s="41" t="str">
        <f t="shared" si="17"/>
        <v>novembro</v>
      </c>
      <c r="J351" s="3">
        <v>567600</v>
      </c>
      <c r="K351" s="2">
        <v>47300</v>
      </c>
      <c r="L351" s="2" t="s">
        <v>961</v>
      </c>
      <c r="M351" s="2" t="s">
        <v>443</v>
      </c>
      <c r="N351" s="7" t="s">
        <v>12</v>
      </c>
      <c r="O351" s="10" t="s">
        <v>11</v>
      </c>
      <c r="P351" s="5">
        <v>44893</v>
      </c>
    </row>
    <row r="352" spans="1:16" ht="24" hidden="1" x14ac:dyDescent="0.25">
      <c r="A352" s="37" t="s">
        <v>890</v>
      </c>
      <c r="B352" s="8">
        <v>24325786000185</v>
      </c>
      <c r="C352" s="9" t="s">
        <v>962</v>
      </c>
      <c r="D352" s="2" t="s">
        <v>963</v>
      </c>
      <c r="E352" s="5">
        <v>44897</v>
      </c>
      <c r="F352" s="5">
        <v>45261</v>
      </c>
      <c r="G352" s="41">
        <f t="shared" si="18"/>
        <v>2022</v>
      </c>
      <c r="H352" s="42">
        <f t="shared" si="16"/>
        <v>12</v>
      </c>
      <c r="I352" s="41" t="str">
        <f t="shared" si="17"/>
        <v>dezembro</v>
      </c>
      <c r="J352" s="3">
        <v>394285.2</v>
      </c>
      <c r="K352" s="2"/>
      <c r="L352" s="2"/>
      <c r="M352" s="2" t="s">
        <v>443</v>
      </c>
      <c r="N352" s="7"/>
      <c r="O352" s="10"/>
      <c r="P352" s="5">
        <v>44861</v>
      </c>
    </row>
    <row r="353" spans="1:16" ht="36" hidden="1" x14ac:dyDescent="0.25">
      <c r="A353" s="37" t="s">
        <v>964</v>
      </c>
      <c r="B353" s="8">
        <v>20872584000100</v>
      </c>
      <c r="C353" s="9" t="s">
        <v>965</v>
      </c>
      <c r="D353" s="2" t="s">
        <v>966</v>
      </c>
      <c r="E353" s="5">
        <v>44901</v>
      </c>
      <c r="F353" s="5">
        <v>45265</v>
      </c>
      <c r="G353" s="41">
        <f t="shared" si="18"/>
        <v>2022</v>
      </c>
      <c r="H353" s="42">
        <f t="shared" si="16"/>
        <v>12</v>
      </c>
      <c r="I353" s="41" t="str">
        <f t="shared" si="17"/>
        <v>dezembro</v>
      </c>
      <c r="J353" s="3">
        <v>278400</v>
      </c>
      <c r="K353" s="2"/>
      <c r="L353" s="2"/>
      <c r="M353" s="2" t="s">
        <v>443</v>
      </c>
      <c r="N353" s="7"/>
      <c r="O353" s="10"/>
      <c r="P353" s="5">
        <v>44889</v>
      </c>
    </row>
    <row r="354" spans="1:16" ht="24" hidden="1" x14ac:dyDescent="0.25">
      <c r="A354" s="37" t="s">
        <v>20</v>
      </c>
      <c r="B354" s="8">
        <v>1616929000102</v>
      </c>
      <c r="C354" s="9" t="s">
        <v>967</v>
      </c>
      <c r="D354" s="2" t="s">
        <v>968</v>
      </c>
      <c r="E354" s="5">
        <v>44903</v>
      </c>
      <c r="F354" s="5">
        <v>44908</v>
      </c>
      <c r="G354" s="41">
        <f t="shared" si="18"/>
        <v>2022</v>
      </c>
      <c r="H354" s="42">
        <f t="shared" si="16"/>
        <v>12</v>
      </c>
      <c r="I354" s="41" t="str">
        <f t="shared" si="17"/>
        <v>dezembro</v>
      </c>
      <c r="J354" s="3">
        <v>375000</v>
      </c>
      <c r="K354" s="2"/>
      <c r="L354" s="2"/>
      <c r="M354" s="2" t="s">
        <v>443</v>
      </c>
      <c r="N354" s="7"/>
      <c r="O354" s="10"/>
      <c r="P354" s="5">
        <v>44903</v>
      </c>
    </row>
    <row r="355" spans="1:16" ht="24" hidden="1" x14ac:dyDescent="0.25">
      <c r="A355" s="37" t="s">
        <v>969</v>
      </c>
      <c r="B355" s="8">
        <v>5934885000381</v>
      </c>
      <c r="C355" s="9" t="s">
        <v>970</v>
      </c>
      <c r="D355" s="2" t="s">
        <v>971</v>
      </c>
      <c r="E355" s="5">
        <v>44903</v>
      </c>
      <c r="F355" s="5">
        <v>45267</v>
      </c>
      <c r="G355" s="41">
        <f t="shared" si="18"/>
        <v>2022</v>
      </c>
      <c r="H355" s="42">
        <f t="shared" si="16"/>
        <v>12</v>
      </c>
      <c r="I355" s="41" t="str">
        <f t="shared" si="17"/>
        <v>dezembro</v>
      </c>
      <c r="J355" s="3">
        <v>1150</v>
      </c>
      <c r="K355" s="2"/>
      <c r="L355" s="2"/>
      <c r="M355" s="2" t="s">
        <v>443</v>
      </c>
      <c r="N355" s="7"/>
      <c r="O355" s="10"/>
      <c r="P355" s="5">
        <v>44903</v>
      </c>
    </row>
    <row r="356" spans="1:16" ht="24" hidden="1" x14ac:dyDescent="0.25">
      <c r="A356" s="37" t="s">
        <v>20</v>
      </c>
      <c r="B356" s="8">
        <v>1616929000102</v>
      </c>
      <c r="C356" s="9" t="s">
        <v>972</v>
      </c>
      <c r="D356" s="2" t="s">
        <v>968</v>
      </c>
      <c r="E356" s="5">
        <v>44909</v>
      </c>
      <c r="F356" s="5">
        <v>45273</v>
      </c>
      <c r="G356" s="41">
        <f t="shared" si="18"/>
        <v>2022</v>
      </c>
      <c r="H356" s="42">
        <f t="shared" si="16"/>
        <v>12</v>
      </c>
      <c r="I356" s="41" t="str">
        <f t="shared" si="17"/>
        <v>dezembro</v>
      </c>
      <c r="J356" s="3">
        <v>1835000</v>
      </c>
      <c r="K356" s="2"/>
      <c r="L356" s="2"/>
      <c r="M356" s="2" t="s">
        <v>443</v>
      </c>
      <c r="N356" s="7"/>
      <c r="O356" s="10"/>
      <c r="P356" s="5">
        <v>44903</v>
      </c>
    </row>
    <row r="357" spans="1:16" ht="24" hidden="1" x14ac:dyDescent="0.25">
      <c r="A357" s="37" t="s">
        <v>27</v>
      </c>
      <c r="B357" s="8">
        <v>76535764000143</v>
      </c>
      <c r="C357" s="9" t="s">
        <v>973</v>
      </c>
      <c r="D357" s="2" t="s">
        <v>974</v>
      </c>
      <c r="E357" s="5">
        <v>44909</v>
      </c>
      <c r="F357" s="5">
        <v>45273</v>
      </c>
      <c r="G357" s="41">
        <f t="shared" si="18"/>
        <v>2022</v>
      </c>
      <c r="H357" s="42">
        <f t="shared" si="16"/>
        <v>12</v>
      </c>
      <c r="I357" s="41" t="str">
        <f t="shared" si="17"/>
        <v>dezembro</v>
      </c>
      <c r="J357" s="3">
        <v>42230.400000000001</v>
      </c>
      <c r="K357" s="2"/>
      <c r="L357" s="2"/>
      <c r="M357" s="2" t="s">
        <v>443</v>
      </c>
      <c r="N357" s="7"/>
      <c r="O357" s="10"/>
      <c r="P357" s="5">
        <v>44908</v>
      </c>
    </row>
    <row r="358" spans="1:16" ht="36" hidden="1" x14ac:dyDescent="0.25">
      <c r="A358" s="37" t="s">
        <v>99</v>
      </c>
      <c r="B358" s="8">
        <v>28966389000143</v>
      </c>
      <c r="C358" s="9" t="s">
        <v>975</v>
      </c>
      <c r="D358" s="2" t="s">
        <v>976</v>
      </c>
      <c r="E358" s="5">
        <v>44913</v>
      </c>
      <c r="F358" s="5">
        <v>45277</v>
      </c>
      <c r="G358" s="41">
        <f t="shared" si="18"/>
        <v>2022</v>
      </c>
      <c r="H358" s="42">
        <f t="shared" si="16"/>
        <v>12</v>
      </c>
      <c r="I358" s="41" t="str">
        <f t="shared" si="17"/>
        <v>dezembro</v>
      </c>
      <c r="J358" s="3">
        <v>3224828.97</v>
      </c>
      <c r="K358" s="2"/>
      <c r="L358" s="2"/>
      <c r="M358" s="2" t="s">
        <v>443</v>
      </c>
      <c r="N358" s="7"/>
      <c r="O358" s="10"/>
      <c r="P358" s="5">
        <v>44910</v>
      </c>
    </row>
    <row r="359" spans="1:16" ht="36" hidden="1" x14ac:dyDescent="0.25">
      <c r="A359" s="37" t="s">
        <v>977</v>
      </c>
      <c r="B359" s="8">
        <v>14628912000117</v>
      </c>
      <c r="C359" s="9" t="s">
        <v>978</v>
      </c>
      <c r="D359" s="2" t="s">
        <v>979</v>
      </c>
      <c r="E359" s="5">
        <v>44915</v>
      </c>
      <c r="F359" s="5">
        <v>45279</v>
      </c>
      <c r="G359" s="41">
        <f t="shared" si="18"/>
        <v>2022</v>
      </c>
      <c r="H359" s="42">
        <f t="shared" si="16"/>
        <v>12</v>
      </c>
      <c r="I359" s="41" t="str">
        <f t="shared" si="17"/>
        <v>dezembro</v>
      </c>
      <c r="J359" s="3">
        <v>216000</v>
      </c>
      <c r="K359" s="2"/>
      <c r="L359" s="2"/>
      <c r="M359" s="2" t="s">
        <v>443</v>
      </c>
      <c r="N359" s="7"/>
      <c r="O359" s="10"/>
      <c r="P359" s="5">
        <v>44914</v>
      </c>
    </row>
    <row r="360" spans="1:16" ht="24" hidden="1" x14ac:dyDescent="0.25">
      <c r="A360" s="37" t="s">
        <v>742</v>
      </c>
      <c r="B360" s="8">
        <v>30252820000131</v>
      </c>
      <c r="C360" s="9" t="s">
        <v>980</v>
      </c>
      <c r="D360" s="2" t="s">
        <v>981</v>
      </c>
      <c r="E360" s="5">
        <v>44916</v>
      </c>
      <c r="F360" s="5">
        <v>45280</v>
      </c>
      <c r="G360" s="41">
        <f t="shared" si="18"/>
        <v>2022</v>
      </c>
      <c r="H360" s="42">
        <f t="shared" si="16"/>
        <v>12</v>
      </c>
      <c r="I360" s="41" t="str">
        <f t="shared" si="17"/>
        <v>dezembro</v>
      </c>
      <c r="J360" s="3">
        <v>93000</v>
      </c>
      <c r="K360" s="2"/>
      <c r="L360" s="2"/>
      <c r="M360" s="2" t="s">
        <v>443</v>
      </c>
      <c r="N360" s="7"/>
      <c r="O360" s="10"/>
      <c r="P360" s="5">
        <v>44915</v>
      </c>
    </row>
    <row r="361" spans="1:16" ht="36" hidden="1" x14ac:dyDescent="0.25">
      <c r="A361" s="37" t="s">
        <v>43</v>
      </c>
      <c r="B361" s="8">
        <v>740696000192</v>
      </c>
      <c r="C361" s="9" t="s">
        <v>982</v>
      </c>
      <c r="D361" s="2" t="s">
        <v>983</v>
      </c>
      <c r="E361" s="5">
        <v>44918</v>
      </c>
      <c r="F361" s="5">
        <v>45282</v>
      </c>
      <c r="G361" s="41">
        <f t="shared" si="18"/>
        <v>2022</v>
      </c>
      <c r="H361" s="42">
        <f t="shared" si="16"/>
        <v>12</v>
      </c>
      <c r="I361" s="41" t="str">
        <f t="shared" si="17"/>
        <v>dezembro</v>
      </c>
      <c r="J361" s="3">
        <v>423276</v>
      </c>
      <c r="K361" s="2"/>
      <c r="L361" s="2"/>
      <c r="M361" s="2" t="s">
        <v>443</v>
      </c>
      <c r="N361" s="7"/>
      <c r="O361" s="10"/>
      <c r="P361" s="5">
        <v>44916</v>
      </c>
    </row>
    <row r="362" spans="1:16" ht="36" hidden="1" x14ac:dyDescent="0.25">
      <c r="A362" s="37" t="s">
        <v>984</v>
      </c>
      <c r="B362" s="8">
        <v>28310220000130</v>
      </c>
      <c r="C362" s="9" t="s">
        <v>985</v>
      </c>
      <c r="D362" s="2" t="s">
        <v>986</v>
      </c>
      <c r="E362" s="5">
        <v>44924</v>
      </c>
      <c r="F362" s="5">
        <v>45288</v>
      </c>
      <c r="G362" s="41">
        <f t="shared" si="18"/>
        <v>2022</v>
      </c>
      <c r="H362" s="42">
        <f t="shared" si="16"/>
        <v>12</v>
      </c>
      <c r="I362" s="41" t="str">
        <f t="shared" si="17"/>
        <v>dezembro</v>
      </c>
      <c r="J362" s="3">
        <v>13176</v>
      </c>
      <c r="K362" s="2"/>
      <c r="L362" s="2"/>
      <c r="M362" s="2" t="s">
        <v>443</v>
      </c>
      <c r="N362" s="7"/>
      <c r="O362" s="10"/>
      <c r="P362" s="5">
        <v>44909</v>
      </c>
    </row>
    <row r="363" spans="1:16" hidden="1" x14ac:dyDescent="0.25">
      <c r="A363" s="37" t="s">
        <v>699</v>
      </c>
      <c r="B363" s="8">
        <v>2535505000186</v>
      </c>
      <c r="C363" s="9" t="s">
        <v>987</v>
      </c>
      <c r="D363" s="2" t="s">
        <v>701</v>
      </c>
      <c r="E363" s="5">
        <v>44925</v>
      </c>
      <c r="F363" s="5">
        <v>45106</v>
      </c>
      <c r="G363" s="41">
        <f t="shared" si="18"/>
        <v>2022</v>
      </c>
      <c r="H363" s="42">
        <f t="shared" si="16"/>
        <v>12</v>
      </c>
      <c r="I363" s="41" t="str">
        <f t="shared" si="17"/>
        <v>dezembro</v>
      </c>
      <c r="J363" s="3">
        <v>22414.7</v>
      </c>
      <c r="K363" s="2"/>
      <c r="L363" s="2"/>
      <c r="M363" s="2" t="s">
        <v>443</v>
      </c>
      <c r="N363" s="7"/>
      <c r="O363" s="10"/>
      <c r="P363" s="5">
        <v>44914</v>
      </c>
    </row>
    <row r="364" spans="1:16" ht="24" hidden="1" x14ac:dyDescent="0.25">
      <c r="A364" s="7" t="s">
        <v>890</v>
      </c>
      <c r="B364" s="8">
        <v>24325786000185</v>
      </c>
      <c r="C364" s="9" t="s">
        <v>993</v>
      </c>
      <c r="D364" s="7" t="s">
        <v>895</v>
      </c>
      <c r="E364" s="5">
        <v>44953</v>
      </c>
      <c r="F364" s="5">
        <v>45317</v>
      </c>
      <c r="G364" s="41">
        <f t="shared" si="18"/>
        <v>2023</v>
      </c>
      <c r="H364" s="42">
        <f t="shared" si="16"/>
        <v>1</v>
      </c>
      <c r="I364" s="41" t="str">
        <f t="shared" ref="I364:I382" si="19">TEXT(H364*29,"Mmmmmmm")</f>
        <v>janeiro</v>
      </c>
      <c r="J364" s="3">
        <v>665812.56000000006</v>
      </c>
      <c r="K364" s="3">
        <v>55484.38</v>
      </c>
      <c r="L364" s="2" t="s">
        <v>896</v>
      </c>
      <c r="M364" s="7" t="s">
        <v>443</v>
      </c>
      <c r="N364" s="7" t="s">
        <v>12</v>
      </c>
      <c r="O364" s="7" t="s">
        <v>11</v>
      </c>
      <c r="P364" s="43">
        <v>44952</v>
      </c>
    </row>
    <row r="365" spans="1:16" ht="24" hidden="1" x14ac:dyDescent="0.25">
      <c r="A365" s="7" t="s">
        <v>457</v>
      </c>
      <c r="B365" s="8">
        <v>25164770000109</v>
      </c>
      <c r="C365" s="9" t="s">
        <v>994</v>
      </c>
      <c r="D365" s="7" t="s">
        <v>459</v>
      </c>
      <c r="E365" s="5">
        <v>44946</v>
      </c>
      <c r="F365" s="5">
        <v>45310</v>
      </c>
      <c r="G365" s="41">
        <f t="shared" si="18"/>
        <v>2023</v>
      </c>
      <c r="H365" s="42">
        <f t="shared" si="16"/>
        <v>1</v>
      </c>
      <c r="I365" s="41" t="str">
        <f t="shared" si="19"/>
        <v>janeiro</v>
      </c>
      <c r="J365" s="3">
        <v>24168</v>
      </c>
      <c r="K365" s="3">
        <v>2014</v>
      </c>
      <c r="L365" s="2" t="s">
        <v>1024</v>
      </c>
      <c r="M365" s="7" t="s">
        <v>443</v>
      </c>
      <c r="N365" s="7" t="s">
        <v>12</v>
      </c>
      <c r="O365" s="7" t="s">
        <v>11</v>
      </c>
      <c r="P365" s="43">
        <v>44916</v>
      </c>
    </row>
    <row r="366" spans="1:16" ht="24" hidden="1" x14ac:dyDescent="0.25">
      <c r="A366" s="7" t="s">
        <v>38</v>
      </c>
      <c r="B366" s="8">
        <v>11256903000154</v>
      </c>
      <c r="C366" s="9" t="s">
        <v>995</v>
      </c>
      <c r="D366" s="7" t="s">
        <v>509</v>
      </c>
      <c r="E366" s="5">
        <v>44943</v>
      </c>
      <c r="F366" s="5">
        <v>44993</v>
      </c>
      <c r="G366" s="41">
        <f t="shared" si="18"/>
        <v>2023</v>
      </c>
      <c r="H366" s="42">
        <f t="shared" si="16"/>
        <v>1</v>
      </c>
      <c r="I366" s="41" t="str">
        <f t="shared" si="19"/>
        <v>janeiro</v>
      </c>
      <c r="J366" s="3">
        <v>59987.5</v>
      </c>
      <c r="K366" s="3">
        <v>5453.41</v>
      </c>
      <c r="L366" s="2">
        <v>2022000063</v>
      </c>
      <c r="M366" s="7" t="s">
        <v>443</v>
      </c>
      <c r="N366" s="7" t="s">
        <v>4</v>
      </c>
      <c r="O366" s="7" t="s">
        <v>11</v>
      </c>
      <c r="P366" s="43">
        <v>44943</v>
      </c>
    </row>
    <row r="367" spans="1:16" ht="24" hidden="1" x14ac:dyDescent="0.25">
      <c r="A367" s="7" t="s">
        <v>529</v>
      </c>
      <c r="B367" s="8">
        <v>842216000102</v>
      </c>
      <c r="C367" s="9" t="s">
        <v>1001</v>
      </c>
      <c r="D367" s="7" t="s">
        <v>1002</v>
      </c>
      <c r="E367" s="5">
        <v>44930</v>
      </c>
      <c r="F367" s="5">
        <v>45294</v>
      </c>
      <c r="G367" s="41">
        <f t="shared" si="18"/>
        <v>2023</v>
      </c>
      <c r="H367" s="42">
        <f t="shared" si="16"/>
        <v>1</v>
      </c>
      <c r="I367" s="41" t="str">
        <f t="shared" si="19"/>
        <v>janeiro</v>
      </c>
      <c r="J367" s="3">
        <v>268246.95</v>
      </c>
      <c r="K367" s="3">
        <v>22353.91</v>
      </c>
      <c r="L367" s="2">
        <v>2022008301</v>
      </c>
      <c r="M367" s="7" t="s">
        <v>443</v>
      </c>
      <c r="N367" s="7" t="s">
        <v>12</v>
      </c>
      <c r="O367" s="7" t="s">
        <v>11</v>
      </c>
      <c r="P367" s="43">
        <v>44929</v>
      </c>
    </row>
    <row r="368" spans="1:16" ht="24" hidden="1" x14ac:dyDescent="0.25">
      <c r="A368" s="7" t="s">
        <v>519</v>
      </c>
      <c r="B368" s="8">
        <v>3095992000176</v>
      </c>
      <c r="C368" s="9" t="s">
        <v>1006</v>
      </c>
      <c r="D368" s="7" t="s">
        <v>516</v>
      </c>
      <c r="E368" s="5">
        <v>44931</v>
      </c>
      <c r="F368" s="5">
        <v>44935</v>
      </c>
      <c r="G368" s="41">
        <f t="shared" si="18"/>
        <v>2023</v>
      </c>
      <c r="H368" s="42">
        <f t="shared" si="16"/>
        <v>1</v>
      </c>
      <c r="I368" s="41" t="str">
        <f t="shared" si="19"/>
        <v>janeiro</v>
      </c>
      <c r="J368" s="3">
        <v>8840</v>
      </c>
      <c r="K368" s="3">
        <v>8840</v>
      </c>
      <c r="L368" s="2">
        <v>2021000206</v>
      </c>
      <c r="M368" s="7" t="s">
        <v>443</v>
      </c>
      <c r="N368" s="7" t="s">
        <v>12</v>
      </c>
      <c r="O368" s="7" t="s">
        <v>11</v>
      </c>
      <c r="P368" s="43">
        <v>44931</v>
      </c>
    </row>
    <row r="369" spans="1:16" ht="24" hidden="1" x14ac:dyDescent="0.25">
      <c r="A369" s="7" t="s">
        <v>469</v>
      </c>
      <c r="B369" s="8">
        <v>17672848000160</v>
      </c>
      <c r="C369" s="9" t="s">
        <v>1007</v>
      </c>
      <c r="D369" s="7" t="s">
        <v>1008</v>
      </c>
      <c r="E369" s="5">
        <v>44949</v>
      </c>
      <c r="F369" s="5">
        <v>45313</v>
      </c>
      <c r="G369" s="41">
        <f t="shared" si="18"/>
        <v>2023</v>
      </c>
      <c r="H369" s="42">
        <f t="shared" si="16"/>
        <v>1</v>
      </c>
      <c r="I369" s="41" t="str">
        <f t="shared" si="19"/>
        <v>janeiro</v>
      </c>
      <c r="J369" s="3">
        <v>5613509.96</v>
      </c>
      <c r="K369" s="3">
        <v>476818.18</v>
      </c>
      <c r="L369" s="2">
        <v>2022008184</v>
      </c>
      <c r="M369" s="7" t="s">
        <v>443</v>
      </c>
      <c r="N369" s="7" t="s">
        <v>12</v>
      </c>
      <c r="O369" s="7" t="s">
        <v>11</v>
      </c>
      <c r="P369" s="43">
        <v>44916</v>
      </c>
    </row>
    <row r="370" spans="1:16" ht="24" hidden="1" x14ac:dyDescent="0.25">
      <c r="A370" s="7" t="s">
        <v>469</v>
      </c>
      <c r="B370" s="8">
        <v>17672848000160</v>
      </c>
      <c r="C370" s="9" t="s">
        <v>1009</v>
      </c>
      <c r="D370" s="7" t="s">
        <v>1008</v>
      </c>
      <c r="E370" s="5">
        <v>44944</v>
      </c>
      <c r="F370" s="5">
        <v>45313</v>
      </c>
      <c r="G370" s="41">
        <f t="shared" si="18"/>
        <v>2023</v>
      </c>
      <c r="H370" s="42">
        <f t="shared" si="16"/>
        <v>1</v>
      </c>
      <c r="I370" s="41" t="str">
        <f t="shared" si="19"/>
        <v>janeiro</v>
      </c>
      <c r="J370" s="3">
        <v>368509.96</v>
      </c>
      <c r="K370" s="3">
        <v>0</v>
      </c>
      <c r="L370" s="2">
        <v>2022008184</v>
      </c>
      <c r="M370" s="7" t="s">
        <v>443</v>
      </c>
      <c r="N370" s="7" t="s">
        <v>4</v>
      </c>
      <c r="O370" s="7" t="s">
        <v>11</v>
      </c>
      <c r="P370" s="43">
        <v>44944</v>
      </c>
    </row>
    <row r="371" spans="1:16" ht="36" hidden="1" x14ac:dyDescent="0.25">
      <c r="A371" s="7" t="s">
        <v>1010</v>
      </c>
      <c r="B371" s="8">
        <v>18152528000222</v>
      </c>
      <c r="C371" s="9" t="s">
        <v>1011</v>
      </c>
      <c r="D371" s="7" t="s">
        <v>1012</v>
      </c>
      <c r="E371" s="5">
        <v>44945</v>
      </c>
      <c r="F371" s="5">
        <v>45309</v>
      </c>
      <c r="G371" s="41">
        <f t="shared" si="18"/>
        <v>2023</v>
      </c>
      <c r="H371" s="42">
        <f t="shared" si="16"/>
        <v>1</v>
      </c>
      <c r="I371" s="41" t="str">
        <f t="shared" si="19"/>
        <v>janeiro</v>
      </c>
      <c r="J371" s="3">
        <v>13300</v>
      </c>
      <c r="K371" s="3">
        <v>1108.33</v>
      </c>
      <c r="L371" s="2">
        <v>2022009338</v>
      </c>
      <c r="M371" s="7" t="s">
        <v>443</v>
      </c>
      <c r="N371" s="7" t="s">
        <v>12</v>
      </c>
      <c r="O371" s="7" t="s">
        <v>11</v>
      </c>
      <c r="P371" s="43">
        <v>44944</v>
      </c>
    </row>
    <row r="372" spans="1:16" ht="36" hidden="1" x14ac:dyDescent="0.25">
      <c r="A372" s="7" t="s">
        <v>469</v>
      </c>
      <c r="B372" s="8">
        <v>17672848000160</v>
      </c>
      <c r="C372" s="9" t="s">
        <v>1013</v>
      </c>
      <c r="D372" s="7" t="s">
        <v>1014</v>
      </c>
      <c r="E372" s="5">
        <v>44945</v>
      </c>
      <c r="F372" s="5">
        <v>45309</v>
      </c>
      <c r="G372" s="41">
        <f t="shared" si="18"/>
        <v>2023</v>
      </c>
      <c r="H372" s="42">
        <f t="shared" si="16"/>
        <v>1</v>
      </c>
      <c r="I372" s="41" t="str">
        <f t="shared" si="19"/>
        <v>janeiro</v>
      </c>
      <c r="J372" s="3">
        <v>210262.98</v>
      </c>
      <c r="K372" s="3">
        <v>17521.91</v>
      </c>
      <c r="L372" s="2">
        <v>2022009149</v>
      </c>
      <c r="M372" s="7" t="s">
        <v>443</v>
      </c>
      <c r="N372" s="7" t="s">
        <v>12</v>
      </c>
      <c r="O372" s="7" t="s">
        <v>11</v>
      </c>
      <c r="P372" s="43">
        <v>44944</v>
      </c>
    </row>
    <row r="373" spans="1:16" ht="24" hidden="1" x14ac:dyDescent="0.25">
      <c r="A373" s="7" t="s">
        <v>457</v>
      </c>
      <c r="B373" s="8">
        <v>25164770000109</v>
      </c>
      <c r="C373" s="9" t="s">
        <v>1018</v>
      </c>
      <c r="D373" s="7" t="s">
        <v>1019</v>
      </c>
      <c r="E373" s="5">
        <v>44956</v>
      </c>
      <c r="F373" s="5">
        <v>45320</v>
      </c>
      <c r="G373" s="41">
        <f t="shared" si="18"/>
        <v>2023</v>
      </c>
      <c r="H373" s="42">
        <f t="shared" si="16"/>
        <v>1</v>
      </c>
      <c r="I373" s="41" t="str">
        <f t="shared" si="19"/>
        <v>janeiro</v>
      </c>
      <c r="J373" s="3">
        <v>36390</v>
      </c>
      <c r="K373" s="3">
        <v>3032.5</v>
      </c>
      <c r="L373" s="2">
        <v>2022007351</v>
      </c>
      <c r="M373" s="7" t="s">
        <v>443</v>
      </c>
      <c r="N373" s="7" t="s">
        <v>12</v>
      </c>
      <c r="O373" s="7" t="s">
        <v>11</v>
      </c>
      <c r="P373" s="43">
        <v>44953</v>
      </c>
    </row>
    <row r="374" spans="1:16" ht="24" x14ac:dyDescent="0.25">
      <c r="A374" s="7" t="s">
        <v>969</v>
      </c>
      <c r="B374" s="8">
        <v>5934885000381</v>
      </c>
      <c r="C374" s="9" t="s">
        <v>988</v>
      </c>
      <c r="D374" s="7" t="s">
        <v>144</v>
      </c>
      <c r="E374" s="5">
        <v>44940</v>
      </c>
      <c r="F374" s="5">
        <v>45304</v>
      </c>
      <c r="G374" s="41">
        <f t="shared" si="18"/>
        <v>2023</v>
      </c>
      <c r="H374" s="42">
        <f t="shared" si="16"/>
        <v>1</v>
      </c>
      <c r="I374" s="41" t="str">
        <f t="shared" si="19"/>
        <v>janeiro</v>
      </c>
      <c r="J374" s="3">
        <v>1380</v>
      </c>
      <c r="K374" s="3">
        <v>115</v>
      </c>
      <c r="L374" s="2" t="s">
        <v>1020</v>
      </c>
      <c r="M374" s="7" t="s">
        <v>47</v>
      </c>
      <c r="N374" s="7" t="s">
        <v>12</v>
      </c>
      <c r="O374" s="7" t="s">
        <v>11</v>
      </c>
      <c r="P374" s="43">
        <v>44939</v>
      </c>
    </row>
    <row r="375" spans="1:16" ht="24" x14ac:dyDescent="0.25">
      <c r="A375" s="7" t="s">
        <v>150</v>
      </c>
      <c r="B375" s="8">
        <v>26921908000121</v>
      </c>
      <c r="C375" s="9" t="s">
        <v>989</v>
      </c>
      <c r="D375" s="7" t="s">
        <v>151</v>
      </c>
      <c r="E375" s="5">
        <v>44940</v>
      </c>
      <c r="F375" s="5">
        <v>45304</v>
      </c>
      <c r="G375" s="41">
        <f t="shared" si="18"/>
        <v>2023</v>
      </c>
      <c r="H375" s="42">
        <f t="shared" si="16"/>
        <v>1</v>
      </c>
      <c r="I375" s="41" t="str">
        <f t="shared" si="19"/>
        <v>janeiro</v>
      </c>
      <c r="J375" s="3">
        <v>6300</v>
      </c>
      <c r="K375" s="3">
        <v>525</v>
      </c>
      <c r="L375" s="2" t="s">
        <v>1021</v>
      </c>
      <c r="M375" s="7" t="s">
        <v>47</v>
      </c>
      <c r="N375" s="7" t="s">
        <v>12</v>
      </c>
      <c r="O375" s="7" t="s">
        <v>11</v>
      </c>
      <c r="P375" s="43">
        <v>44917</v>
      </c>
    </row>
    <row r="376" spans="1:16" ht="36" x14ac:dyDescent="0.25">
      <c r="A376" s="7" t="s">
        <v>159</v>
      </c>
      <c r="B376" s="8">
        <v>17438084000142</v>
      </c>
      <c r="C376" s="9" t="s">
        <v>990</v>
      </c>
      <c r="D376" s="7" t="s">
        <v>160</v>
      </c>
      <c r="E376" s="5">
        <v>44951</v>
      </c>
      <c r="F376" s="5">
        <v>45320</v>
      </c>
      <c r="G376" s="41">
        <f t="shared" si="18"/>
        <v>2023</v>
      </c>
      <c r="H376" s="42">
        <f t="shared" si="16"/>
        <v>1</v>
      </c>
      <c r="I376" s="41" t="str">
        <f t="shared" si="19"/>
        <v>janeiro</v>
      </c>
      <c r="J376" s="3">
        <v>0</v>
      </c>
      <c r="K376" s="3">
        <v>0</v>
      </c>
      <c r="L376" s="2" t="s">
        <v>1022</v>
      </c>
      <c r="M376" s="7" t="s">
        <v>47</v>
      </c>
      <c r="N376" s="7" t="s">
        <v>10</v>
      </c>
      <c r="O376" s="7" t="s">
        <v>11</v>
      </c>
      <c r="P376" s="43">
        <v>44951</v>
      </c>
    </row>
    <row r="377" spans="1:16" ht="36" x14ac:dyDescent="0.25">
      <c r="A377" s="7" t="s">
        <v>159</v>
      </c>
      <c r="B377" s="8">
        <v>17438084000142</v>
      </c>
      <c r="C377" s="9" t="s">
        <v>991</v>
      </c>
      <c r="D377" s="7" t="s">
        <v>160</v>
      </c>
      <c r="E377" s="5">
        <v>44956</v>
      </c>
      <c r="F377" s="5">
        <v>45320</v>
      </c>
      <c r="G377" s="41">
        <f t="shared" si="18"/>
        <v>2023</v>
      </c>
      <c r="H377" s="42">
        <f t="shared" si="16"/>
        <v>1</v>
      </c>
      <c r="I377" s="41" t="str">
        <f t="shared" si="19"/>
        <v>janeiro</v>
      </c>
      <c r="J377" s="3">
        <v>194524.94</v>
      </c>
      <c r="K377" s="3">
        <v>16210.41</v>
      </c>
      <c r="L377" s="2" t="s">
        <v>1022</v>
      </c>
      <c r="M377" s="7" t="s">
        <v>47</v>
      </c>
      <c r="N377" s="7" t="s">
        <v>12</v>
      </c>
      <c r="O377" s="7" t="s">
        <v>11</v>
      </c>
      <c r="P377" s="43">
        <v>44951</v>
      </c>
    </row>
    <row r="378" spans="1:16" ht="24" x14ac:dyDescent="0.25">
      <c r="A378" s="7" t="s">
        <v>33</v>
      </c>
      <c r="B378" s="8">
        <v>71015853000145</v>
      </c>
      <c r="C378" s="9" t="s">
        <v>992</v>
      </c>
      <c r="D378" s="7" t="s">
        <v>228</v>
      </c>
      <c r="E378" s="5">
        <v>44932</v>
      </c>
      <c r="F378" s="5">
        <v>45003</v>
      </c>
      <c r="G378" s="41">
        <f t="shared" si="18"/>
        <v>2023</v>
      </c>
      <c r="H378" s="42">
        <f t="shared" si="16"/>
        <v>1</v>
      </c>
      <c r="I378" s="41" t="str">
        <f t="shared" si="19"/>
        <v>janeiro</v>
      </c>
      <c r="J378" s="3">
        <v>94409.4</v>
      </c>
      <c r="K378" s="3">
        <v>8582.67</v>
      </c>
      <c r="L378" s="2" t="s">
        <v>1023</v>
      </c>
      <c r="M378" s="7" t="s">
        <v>47</v>
      </c>
      <c r="N378" s="7" t="s">
        <v>4</v>
      </c>
      <c r="O378" s="7" t="s">
        <v>11</v>
      </c>
      <c r="P378" s="43">
        <v>44932</v>
      </c>
    </row>
    <row r="379" spans="1:16" ht="24" x14ac:dyDescent="0.25">
      <c r="A379" s="7" t="s">
        <v>296</v>
      </c>
      <c r="B379" s="8">
        <v>7242283000127</v>
      </c>
      <c r="C379" s="9" t="s">
        <v>996</v>
      </c>
      <c r="D379" s="7" t="s">
        <v>997</v>
      </c>
      <c r="E379" s="5">
        <v>44928</v>
      </c>
      <c r="F379" s="5">
        <v>45292</v>
      </c>
      <c r="G379" s="41">
        <f t="shared" si="18"/>
        <v>2023</v>
      </c>
      <c r="H379" s="42">
        <f t="shared" si="16"/>
        <v>1</v>
      </c>
      <c r="I379" s="41" t="str">
        <f t="shared" si="19"/>
        <v>janeiro</v>
      </c>
      <c r="J379" s="3">
        <v>34006.400000000001</v>
      </c>
      <c r="K379" s="3">
        <v>2833.66</v>
      </c>
      <c r="L379" s="2">
        <v>2022008457</v>
      </c>
      <c r="M379" s="7" t="s">
        <v>47</v>
      </c>
      <c r="N379" s="7" t="s">
        <v>12</v>
      </c>
      <c r="O379" s="7" t="s">
        <v>11</v>
      </c>
      <c r="P379" s="43">
        <v>44923</v>
      </c>
    </row>
    <row r="380" spans="1:16" ht="36" x14ac:dyDescent="0.25">
      <c r="A380" s="7" t="s">
        <v>998</v>
      </c>
      <c r="B380" s="8">
        <v>9277832000124</v>
      </c>
      <c r="C380" s="9" t="s">
        <v>999</v>
      </c>
      <c r="D380" s="7" t="s">
        <v>1000</v>
      </c>
      <c r="E380" s="5">
        <v>44928</v>
      </c>
      <c r="F380" s="5">
        <v>45292</v>
      </c>
      <c r="G380" s="41">
        <f t="shared" si="18"/>
        <v>2023</v>
      </c>
      <c r="H380" s="42">
        <f t="shared" si="16"/>
        <v>1</v>
      </c>
      <c r="I380" s="41" t="str">
        <f t="shared" si="19"/>
        <v>janeiro</v>
      </c>
      <c r="J380" s="3">
        <v>20000</v>
      </c>
      <c r="K380" s="3">
        <v>1666.66</v>
      </c>
      <c r="L380" s="2">
        <v>2022008457</v>
      </c>
      <c r="M380" s="7" t="s">
        <v>47</v>
      </c>
      <c r="N380" s="7" t="s">
        <v>12</v>
      </c>
      <c r="O380" s="7" t="s">
        <v>11</v>
      </c>
      <c r="P380" s="43">
        <v>44923</v>
      </c>
    </row>
    <row r="381" spans="1:16" ht="36" x14ac:dyDescent="0.25">
      <c r="A381" s="7" t="s">
        <v>1003</v>
      </c>
      <c r="B381" s="8">
        <v>9428056000116</v>
      </c>
      <c r="C381" s="9" t="s">
        <v>1004</v>
      </c>
      <c r="D381" s="7" t="s">
        <v>1005</v>
      </c>
      <c r="E381" s="5">
        <v>44935</v>
      </c>
      <c r="F381" s="5">
        <v>45299</v>
      </c>
      <c r="G381" s="41">
        <f t="shared" si="18"/>
        <v>2023</v>
      </c>
      <c r="H381" s="42">
        <f t="shared" si="16"/>
        <v>1</v>
      </c>
      <c r="I381" s="41" t="str">
        <f t="shared" si="19"/>
        <v>janeiro</v>
      </c>
      <c r="J381" s="3">
        <v>19800</v>
      </c>
      <c r="K381" s="3">
        <v>1650</v>
      </c>
      <c r="L381" s="2">
        <v>2022009111</v>
      </c>
      <c r="M381" s="7" t="s">
        <v>47</v>
      </c>
      <c r="N381" s="7" t="s">
        <v>12</v>
      </c>
      <c r="O381" s="7" t="s">
        <v>11</v>
      </c>
      <c r="P381" s="43">
        <v>44932</v>
      </c>
    </row>
    <row r="382" spans="1:16" ht="36" x14ac:dyDescent="0.25">
      <c r="A382" s="7" t="s">
        <v>1015</v>
      </c>
      <c r="B382" s="8">
        <v>12702376000127</v>
      </c>
      <c r="C382" s="9" t="s">
        <v>1016</v>
      </c>
      <c r="D382" s="7" t="s">
        <v>1017</v>
      </c>
      <c r="E382" s="5">
        <v>44946</v>
      </c>
      <c r="F382" s="5">
        <v>45310</v>
      </c>
      <c r="G382" s="41">
        <f t="shared" si="18"/>
        <v>2023</v>
      </c>
      <c r="H382" s="42">
        <f t="shared" si="16"/>
        <v>1</v>
      </c>
      <c r="I382" s="41" t="str">
        <f t="shared" si="19"/>
        <v>janeiro</v>
      </c>
      <c r="J382" s="3">
        <v>382500</v>
      </c>
      <c r="K382" s="3">
        <v>31875</v>
      </c>
      <c r="L382" s="2">
        <v>2022006479</v>
      </c>
      <c r="M382" s="7" t="s">
        <v>47</v>
      </c>
      <c r="N382" s="7" t="s">
        <v>12</v>
      </c>
      <c r="O382" s="7" t="s">
        <v>11</v>
      </c>
      <c r="P382" s="43">
        <v>44945</v>
      </c>
    </row>
  </sheetData>
  <sortState xmlns:xlrd2="http://schemas.microsoft.com/office/spreadsheetml/2017/richdata2" ref="A364:P382">
    <sortCondition ref="M382"/>
  </sortState>
  <pageMargins left="0.25" right="0.25" top="0.75" bottom="0.75" header="0.3" footer="0.3"/>
  <pageSetup paperSize="9" scale="46" orientation="landscape" r:id="rId1"/>
  <headerFooter>
    <oddHeader>&amp;L&amp;G&amp;C&amp;"-,Negrito"&amp;18CONTRATOS ASSINADOS / RENOVAÇÕES REALIZADAS
REDE ESTADUAL DE HEMOCENTROS - REDE HEMO</oddHeader>
    <oddFooter>&amp;L&amp;"-,Negrito"Emitido em: &amp;D&amp;C&amp;G&amp;R&amp;P</oddFooter>
  </headerFooter>
  <colBreaks count="1" manualBreakCount="1">
    <brk id="16" max="1048575" man="1"/>
  </col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bruno.bueno</dc:creator>
  <cp:lastModifiedBy>bruno.bueno</cp:lastModifiedBy>
  <cp:lastPrinted>2023-02-06T19:41:43Z</cp:lastPrinted>
  <dcterms:created xsi:type="dcterms:W3CDTF">2022-10-10T14:39:57Z</dcterms:created>
  <dcterms:modified xsi:type="dcterms:W3CDTF">2023-02-06T19:46:13Z</dcterms:modified>
</cp:coreProperties>
</file>